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6" tabRatio="500" firstSheet="2" activeTab="2"/>
  </bookViews>
  <sheets>
    <sheet name="By Teams" sheetId="1" state="hidden" r:id="rId1"/>
    <sheet name="Tables" sheetId="2" state="hidden" r:id="rId2"/>
    <sheet name="Members Availability" sheetId="3" r:id="rId3"/>
    <sheet name="Archive Old Members" sheetId="4" state="hidden" r:id="rId4"/>
    <sheet name="Sheet5" sheetId="5" r:id="rId5"/>
  </sheets>
  <definedNames>
    <definedName name="AgeClass">'Tables'!$A$4:$B$105</definedName>
    <definedName name="Events">'Tables'!$D$4:$H$47</definedName>
    <definedName name="List" localSheetId="0">'By Teams'!$B$2:$D$46</definedName>
    <definedName name="List">'Members Availability'!$A$2:$J$32</definedName>
    <definedName name="_xlnm.Print_Area" localSheetId="3">'Archive Old Members'!$A$105:$B$111</definedName>
    <definedName name="_xlnm.Print_Area" localSheetId="0">'By Teams'!$A$1:$I$44</definedName>
    <definedName name="_xlnm.Print_Area" localSheetId="2">'Members Availability'!$A$1:$O$41</definedName>
    <definedName name="Print_Area_0_0" localSheetId="0">'By Teams'!$B$1:$I$39</definedName>
    <definedName name="Print_Area_0_0" localSheetId="2">'Members Availability'!$A$1:$K$28</definedName>
    <definedName name="Print_Area_0_0_0" localSheetId="0">'By Teams'!$B$1:$I$49</definedName>
    <definedName name="Print_Area_0_0_0" localSheetId="2">'Members Availability'!$A$1:$M$28</definedName>
    <definedName name="Print_Area_0_0_0_0" localSheetId="0">'By Teams'!$B$1:$F$39</definedName>
    <definedName name="Print_Area_0_0_0_0_0" localSheetId="0">'By Teams'!$B$1:$F$39</definedName>
  </definedNames>
  <calcPr calcId="125725"/>
  <extLst/>
</workbook>
</file>

<file path=xl/sharedStrings.xml><?xml version="1.0" encoding="utf-8"?>
<sst xmlns="http://schemas.openxmlformats.org/spreadsheetml/2006/main" count="3075" uniqueCount="1037">
  <si>
    <r>
      <rPr>
        <b/>
        <sz val="12"/>
        <color rgb="FF000000"/>
        <rFont val="Arial"/>
        <family val="2"/>
      </rPr>
      <t xml:space="preserve">MEMBERS’ AVAILABILITY </t>
    </r>
    <r>
      <rPr>
        <sz val="12"/>
        <color rgb="FF000000"/>
        <rFont val="Arial"/>
        <family val="2"/>
      </rPr>
      <t>( * = Team Leader)</t>
    </r>
  </si>
  <si>
    <r>
      <rPr>
        <sz val="10"/>
        <rFont val="Arial"/>
        <family val="2"/>
      </rPr>
      <t xml:space="preserve">Helpers’ Discount Code: </t>
    </r>
    <r>
      <rPr>
        <b/>
        <sz val="10"/>
        <rFont val="Arial"/>
        <family val="2"/>
      </rPr>
      <t>SWOL22WSX</t>
    </r>
  </si>
  <si>
    <t>TEAM</t>
  </si>
  <si>
    <t>Surname</t>
  </si>
  <si>
    <t>Forename</t>
  </si>
  <si>
    <t>Mob. No.</t>
  </si>
  <si>
    <t>Tel. No.</t>
  </si>
  <si>
    <t>E-Mail</t>
  </si>
  <si>
    <t>Google</t>
  </si>
  <si>
    <t>RUN</t>
  </si>
  <si>
    <t>NOTES</t>
  </si>
  <si>
    <t>emailed team info</t>
  </si>
  <si>
    <t>responded</t>
  </si>
  <si>
    <t>emailed final Team List</t>
  </si>
  <si>
    <t>PLANNER</t>
  </si>
  <si>
    <t>BROOKE</t>
  </si>
  <si>
    <t>Jon *</t>
  </si>
  <si>
    <t>07969 855886</t>
  </si>
  <si>
    <t>01929 558284</t>
  </si>
  <si>
    <t>jon@speaksoftly.co.uk</t>
  </si>
  <si>
    <t>x</t>
  </si>
  <si>
    <t>-</t>
  </si>
  <si>
    <t>STRING</t>
  </si>
  <si>
    <t>Ault</t>
  </si>
  <si>
    <t>Fern *</t>
  </si>
  <si>
    <t>77253 20786</t>
  </si>
  <si>
    <t>01425 276071</t>
  </si>
  <si>
    <t>fernault@outlook.com</t>
  </si>
  <si>
    <t>Bridle</t>
  </si>
  <si>
    <t>Madeleine</t>
  </si>
  <si>
    <t>74842 71672</t>
  </si>
  <si>
    <t>01258 454811</t>
  </si>
  <si>
    <t>madeleinebridle@btinternet.com</t>
  </si>
  <si>
    <t xml:space="preserve">x </t>
  </si>
  <si>
    <t>Medlock</t>
  </si>
  <si>
    <t>Eskarina</t>
  </si>
  <si>
    <t>01747873020</t>
  </si>
  <si>
    <t>Jolyonmedlock@hotmail.com</t>
  </si>
  <si>
    <t>START</t>
  </si>
  <si>
    <t>Rebecca *</t>
  </si>
  <si>
    <t>07814 074878</t>
  </si>
  <si>
    <t>rebeccakmedlock@yahoo.co.uk</t>
  </si>
  <si>
    <t>Brooke</t>
  </si>
  <si>
    <t>Agnes</t>
  </si>
  <si>
    <t>07821 486065</t>
  </si>
  <si>
    <t>aggiebrooke@gmail.com</t>
  </si>
  <si>
    <t xml:space="preserve"> </t>
  </si>
  <si>
    <t>Brown</t>
  </si>
  <si>
    <t>Bill</t>
  </si>
  <si>
    <t>07811 837638</t>
  </si>
  <si>
    <t>01202 388561</t>
  </si>
  <si>
    <t>bill.avbrown@sky.com</t>
  </si>
  <si>
    <t>NO RUN</t>
  </si>
  <si>
    <t>Falconer</t>
  </si>
  <si>
    <t>Lauren</t>
  </si>
  <si>
    <t>07789 077697</t>
  </si>
  <si>
    <t>lauren.bishop123@btinternet.com</t>
  </si>
  <si>
    <t>NOT YET ENTERED</t>
  </si>
  <si>
    <t>Gavin</t>
  </si>
  <si>
    <t>Clegg</t>
  </si>
  <si>
    <t>07786 963712</t>
  </si>
  <si>
    <t>gavin.clegg@outlook.com</t>
  </si>
  <si>
    <t>Tsang</t>
  </si>
  <si>
    <t>Michael Chun Chi</t>
  </si>
  <si>
    <t>07460 275645</t>
  </si>
  <si>
    <t>miklcct@gmail.com</t>
  </si>
  <si>
    <t>Will arrive on site at 11.30am</t>
  </si>
  <si>
    <t>ROAD CROSSING</t>
  </si>
  <si>
    <t>LOCKTON</t>
  </si>
  <si>
    <t>Liz *</t>
  </si>
  <si>
    <t>07733 135688</t>
  </si>
  <si>
    <t>lizlockton59@gmail.com</t>
  </si>
  <si>
    <t>Houlder</t>
  </si>
  <si>
    <t>Sarah</t>
  </si>
  <si>
    <t>07809 437747</t>
  </si>
  <si>
    <t>01202 380628</t>
  </si>
  <si>
    <t>sarah.houlder@ntlworld.com</t>
  </si>
  <si>
    <t>Whapples</t>
  </si>
  <si>
    <t>Eric</t>
  </si>
  <si>
    <t>07789 816343</t>
  </si>
  <si>
    <t>01202 571898</t>
  </si>
  <si>
    <t>ericjwhapples@gmail.com</t>
  </si>
  <si>
    <t>PARKING &amp; ASSEMBLY SET-UP</t>
  </si>
  <si>
    <t>Gold</t>
  </si>
  <si>
    <t>Sheila *</t>
  </si>
  <si>
    <t>07870 500250</t>
  </si>
  <si>
    <t>01202 772490</t>
  </si>
  <si>
    <t>pandsgold@ntlworld.com</t>
  </si>
  <si>
    <t>Miller</t>
  </si>
  <si>
    <t>Martin</t>
  </si>
  <si>
    <t>07770 945519</t>
  </si>
  <si>
    <t>01202 732691</t>
  </si>
  <si>
    <t>mgmiller@btopenworld.com</t>
  </si>
  <si>
    <t>Must leave by 1:45pm</t>
  </si>
  <si>
    <t>Son (13)</t>
  </si>
  <si>
    <t>Whiffen</t>
  </si>
  <si>
    <t>Graham</t>
  </si>
  <si>
    <t>07888 331486</t>
  </si>
  <si>
    <t>01202 684764</t>
  </si>
  <si>
    <t>grahamwhiffen@btinternet.com</t>
  </si>
  <si>
    <t>Late shift as control laying</t>
  </si>
  <si>
    <t>ORGANISER</t>
  </si>
  <si>
    <t>Astin</t>
  </si>
  <si>
    <t>Julie *</t>
  </si>
  <si>
    <t>07584 430587</t>
  </si>
  <si>
    <t>01202 429756</t>
  </si>
  <si>
    <t>julie.astin14@gmail.com</t>
  </si>
  <si>
    <t>Reg checks on portaloos and be on hand</t>
  </si>
  <si>
    <t>TRAILER WITH KIT TO SITE</t>
  </si>
  <si>
    <t>Sayer</t>
  </si>
  <si>
    <t>Ian *</t>
  </si>
  <si>
    <t>07974 258124</t>
  </si>
  <si>
    <t>01202 484523</t>
  </si>
  <si>
    <t>ian.sayer68@ntlworld.com</t>
  </si>
  <si>
    <t>FIRST AID / ENQUIRIES</t>
  </si>
  <si>
    <t>Crickmore</t>
  </si>
  <si>
    <t>Tracy</t>
  </si>
  <si>
    <t>07793 243510</t>
  </si>
  <si>
    <t>01929 550680</t>
  </si>
  <si>
    <t>tracy.crickmore@btinternet.com</t>
  </si>
  <si>
    <t>Jason</t>
  </si>
  <si>
    <t>07455 315715</t>
  </si>
  <si>
    <t>mf.jason@gmail.com</t>
  </si>
  <si>
    <t>FINISH</t>
  </si>
  <si>
    <t>Allen</t>
  </si>
  <si>
    <t>Trevor *</t>
  </si>
  <si>
    <t>07732 183306</t>
  </si>
  <si>
    <t>trevfallen@gmail.com</t>
  </si>
  <si>
    <t>ROAD SIGNAGE/DIRECTIONS</t>
  </si>
  <si>
    <t>DOWNLOAD</t>
  </si>
  <si>
    <t>Tim *</t>
  </si>
  <si>
    <t>07761 436588</t>
  </si>
  <si>
    <t>tim.houlder@ntlworld.com</t>
  </si>
  <si>
    <t>Roger</t>
  </si>
  <si>
    <t>07858 691853</t>
  </si>
  <si>
    <t>roger.crickmore@btinternet.com</t>
  </si>
  <si>
    <t>James</t>
  </si>
  <si>
    <t>07784 264401</t>
  </si>
  <si>
    <t>james_crickmore@hotmail.co.uk</t>
  </si>
  <si>
    <t>Hooper</t>
  </si>
  <si>
    <t>Alan</t>
  </si>
  <si>
    <t>07941 277681</t>
  </si>
  <si>
    <t>01202 746374</t>
  </si>
  <si>
    <t>alanj.hooper@ntlworld.com</t>
  </si>
  <si>
    <t>Suba</t>
  </si>
  <si>
    <t>Peter</t>
  </si>
  <si>
    <t>07789 456299</t>
  </si>
  <si>
    <t>peter.suba@gmail.com</t>
  </si>
  <si>
    <t>CONTROL LAYING OUT</t>
  </si>
  <si>
    <t>Jolyon</t>
  </si>
  <si>
    <t>07974 746670</t>
  </si>
  <si>
    <t>01747 873020</t>
  </si>
  <si>
    <t>Text 18/01/22</t>
  </si>
  <si>
    <t>CONTROL COLLECTION</t>
  </si>
  <si>
    <t>Hick</t>
  </si>
  <si>
    <t>Rob *</t>
  </si>
  <si>
    <t>07967 221334</t>
  </si>
  <si>
    <t>01380 723314</t>
  </si>
  <si>
    <t>rob.hick@tiscali.co.uk</t>
  </si>
  <si>
    <t>Late run</t>
  </si>
  <si>
    <t>Spoke to me 30/01/22</t>
  </si>
  <si>
    <t>Elford</t>
  </si>
  <si>
    <t>Scott</t>
  </si>
  <si>
    <t>07811 675959</t>
  </si>
  <si>
    <t>scott123elford@hotmail.com</t>
  </si>
  <si>
    <t>Mid run</t>
  </si>
  <si>
    <t>Lyra</t>
  </si>
  <si>
    <t>07988 403083</t>
  </si>
  <si>
    <t>MAYBES:</t>
  </si>
  <si>
    <t>Dean</t>
  </si>
  <si>
    <t>Katherine</t>
  </si>
  <si>
    <t>07837 407690</t>
  </si>
  <si>
    <t>01202 780486</t>
  </si>
  <si>
    <t>kdean7@hotmail.com</t>
  </si>
  <si>
    <t>NO REPLY</t>
  </si>
  <si>
    <t>Eydmann</t>
  </si>
  <si>
    <t>Andrew</t>
  </si>
  <si>
    <t>andyeydmann@hotmail.com</t>
  </si>
  <si>
    <t>Ziolko</t>
  </si>
  <si>
    <t>Kinga</t>
  </si>
  <si>
    <t>ziolkokinga@gmail.com</t>
  </si>
  <si>
    <t>Ziolko Laszko</t>
  </si>
  <si>
    <t>Roma</t>
  </si>
  <si>
    <t>Tables for use on Members Database</t>
  </si>
  <si>
    <t>Year of Birth</t>
  </si>
  <si>
    <t>Age Class</t>
  </si>
  <si>
    <t>Each year end move the age groups column down one cell and add the new year at the bottom and the age class at the top.</t>
  </si>
  <si>
    <t>MEMBERS’ AVAILABILITY</t>
  </si>
  <si>
    <t>ADD1</t>
  </si>
  <si>
    <t>ADD2</t>
  </si>
  <si>
    <t>ADD3</t>
  </si>
  <si>
    <t>ADD4</t>
  </si>
  <si>
    <t>County</t>
  </si>
  <si>
    <t>PostCode</t>
  </si>
  <si>
    <t>Groups</t>
  </si>
  <si>
    <t>TIME</t>
  </si>
  <si>
    <t>ASTIN</t>
  </si>
  <si>
    <t>Julie</t>
  </si>
  <si>
    <t>Flat 5,</t>
  </si>
  <si>
    <t>50 Parkwood Road,</t>
  </si>
  <si>
    <t>Southbourne,</t>
  </si>
  <si>
    <t>Bournemouth</t>
  </si>
  <si>
    <t>Dorset</t>
  </si>
  <si>
    <t>BH5 2BL</t>
  </si>
  <si>
    <t>LATE</t>
  </si>
  <si>
    <t>KEEP AN EYE ON LOOS</t>
  </si>
  <si>
    <t>Trevor</t>
  </si>
  <si>
    <t>FINISH *</t>
  </si>
  <si>
    <t>Fern</t>
  </si>
  <si>
    <t>6 Smugglers Wood Road,</t>
  </si>
  <si>
    <t>Highcliffe</t>
  </si>
  <si>
    <t>Christchurch</t>
  </si>
  <si>
    <t>BH23 4PL</t>
  </si>
  <si>
    <t>TBC</t>
  </si>
  <si>
    <t>STRING *</t>
  </si>
  <si>
    <t>BLANCHFLOWER</t>
  </si>
  <si>
    <t>7a Briarswood Road</t>
  </si>
  <si>
    <t>Upton</t>
  </si>
  <si>
    <t>Poole</t>
  </si>
  <si>
    <t>BH16 5JW</t>
  </si>
  <si>
    <t>alan@alanblanchflower.co.uk</t>
  </si>
  <si>
    <t>4 Davis Gdns</t>
  </si>
  <si>
    <t>Blandford Forum</t>
  </si>
  <si>
    <t>DT11 7UX</t>
  </si>
  <si>
    <t>79 East Street</t>
  </si>
  <si>
    <t>Wareham</t>
  </si>
  <si>
    <t>BH20 4NW</t>
  </si>
  <si>
    <t>FLEXIBLE</t>
  </si>
  <si>
    <t>5 Clarendon Close</t>
  </si>
  <si>
    <t>Broadstone</t>
  </si>
  <si>
    <t>BH18 9HR</t>
  </si>
  <si>
    <t>2 Holly Close</t>
  </si>
  <si>
    <t>Sandford</t>
  </si>
  <si>
    <t>BH20 7QE</t>
  </si>
  <si>
    <t>FIRST AID / ENQUIRIES *</t>
  </si>
  <si>
    <t xml:space="preserve"> Annexe, 4A</t>
  </si>
  <si>
    <t>Sandbanks Road</t>
  </si>
  <si>
    <t>BH14 8AQ</t>
  </si>
  <si>
    <t>EARLY</t>
  </si>
  <si>
    <t>Sheila</t>
  </si>
  <si>
    <t>5 Hatherden Avenue</t>
  </si>
  <si>
    <t>BH14 0PJ</t>
  </si>
  <si>
    <t>PARKING</t>
  </si>
  <si>
    <t>7 Verulam Rd</t>
  </si>
  <si>
    <t>BH14 0PP</t>
  </si>
  <si>
    <t>Tim</t>
  </si>
  <si>
    <t>79 Surrey Rd</t>
  </si>
  <si>
    <t>BH12 1HG</t>
  </si>
  <si>
    <t>DOWNLOAD *</t>
  </si>
  <si>
    <t>START *</t>
  </si>
  <si>
    <t>Liz</t>
  </si>
  <si>
    <t>MID</t>
  </si>
  <si>
    <t>2 Castle Mount</t>
  </si>
  <si>
    <t>Tisbury</t>
  </si>
  <si>
    <t>Wilts</t>
  </si>
  <si>
    <t>SP3 6PP</t>
  </si>
  <si>
    <t>Rebecca</t>
  </si>
  <si>
    <t>12 Arley Road</t>
  </si>
  <si>
    <t>BH14 8DW</t>
  </si>
  <si>
    <t>Ian</t>
  </si>
  <si>
    <t>68 Kings Ave</t>
  </si>
  <si>
    <t>BH23 1NB</t>
  </si>
  <si>
    <t>KIT/TRAILER &amp; ROAD SIGNS</t>
  </si>
  <si>
    <t>85 Bracken House</t>
  </si>
  <si>
    <t>20-28 Cotlands Road</t>
  </si>
  <si>
    <t>BH1 3BT</t>
  </si>
  <si>
    <t>CONTROL COLLECTION *</t>
  </si>
  <si>
    <t>32 Moorside Rd</t>
  </si>
  <si>
    <t>Kinson</t>
  </si>
  <si>
    <t>BH11 8DF</t>
  </si>
  <si>
    <t>PARKING *</t>
  </si>
  <si>
    <t>5 Southlands Avenue</t>
  </si>
  <si>
    <t>Southbourne</t>
  </si>
  <si>
    <t>BH6 4GJ</t>
  </si>
  <si>
    <t>Flat 6</t>
  </si>
  <si>
    <t>18 Church Road</t>
  </si>
  <si>
    <t>BH6 4AT</t>
  </si>
  <si>
    <t>Rob</t>
  </si>
  <si>
    <t>20 Kingsmanor Wharf</t>
  </si>
  <si>
    <t>London Road</t>
  </si>
  <si>
    <t>Devizes</t>
  </si>
  <si>
    <t>SN10 2ES</t>
  </si>
  <si>
    <t>Keene</t>
  </si>
  <si>
    <t>01425 672984</t>
  </si>
  <si>
    <t>07884 498 629</t>
  </si>
  <si>
    <t>18 Hill Close</t>
  </si>
  <si>
    <t>Bransgore</t>
  </si>
  <si>
    <t>BH23 8BP</t>
  </si>
  <si>
    <t>peterqoc@yahoo.com</t>
  </si>
  <si>
    <t>Smith</t>
  </si>
  <si>
    <t>Bruno</t>
  </si>
  <si>
    <t>01202 773640</t>
  </si>
  <si>
    <t>3 Clarendon Close</t>
  </si>
  <si>
    <t>bruno.smith@ntlworld.com</t>
  </si>
  <si>
    <t>May go skiing – chased 10/1/22</t>
  </si>
  <si>
    <t>Flat 2</t>
  </si>
  <si>
    <t>947 Christchurch Road</t>
  </si>
  <si>
    <t>BH7 6AZ</t>
  </si>
  <si>
    <t>18 Coles Ave</t>
  </si>
  <si>
    <t>Hamworthy</t>
  </si>
  <si>
    <t>BH15 4HN</t>
  </si>
  <si>
    <t>Chased 10/1/22</t>
  </si>
  <si>
    <t>Wilcox</t>
  </si>
  <si>
    <t>Laura</t>
  </si>
  <si>
    <t>01929 551063</t>
  </si>
  <si>
    <t>39 Mill Lane</t>
  </si>
  <si>
    <t>BH20 4QY</t>
  </si>
  <si>
    <t>laura.clay@hotmail.co.uk</t>
  </si>
  <si>
    <t>46a Gloucester Road</t>
  </si>
  <si>
    <t>BH7 6HZ</t>
  </si>
  <si>
    <t>YOB</t>
  </si>
  <si>
    <t>M/W</t>
  </si>
  <si>
    <t>Class</t>
  </si>
  <si>
    <t>Memb type</t>
  </si>
  <si>
    <t>BOF No.</t>
  </si>
  <si>
    <t>Group No.</t>
  </si>
  <si>
    <t>SI No.</t>
  </si>
  <si>
    <t>Emit No.</t>
  </si>
  <si>
    <t>Mob No.</t>
  </si>
  <si>
    <t>Label</t>
  </si>
  <si>
    <t>Alan-Williams</t>
  </si>
  <si>
    <t>Gareth</t>
  </si>
  <si>
    <t xml:space="preserve">M </t>
  </si>
  <si>
    <t>National</t>
  </si>
  <si>
    <t>Top Floor Flat</t>
  </si>
  <si>
    <t>3 Worcester Terrace</t>
  </si>
  <si>
    <t>Clifton</t>
  </si>
  <si>
    <t>Bristol</t>
  </si>
  <si>
    <t>Avon</t>
  </si>
  <si>
    <t>BS8 3JW</t>
  </si>
  <si>
    <t>garethalanwilliams@hotmail.com</t>
  </si>
  <si>
    <t>Natasha</t>
  </si>
  <si>
    <t>W</t>
  </si>
  <si>
    <t>natashamainstone@hotmail.com</t>
  </si>
  <si>
    <t>Arman</t>
  </si>
  <si>
    <t>Jean</t>
  </si>
  <si>
    <t>Atkinson</t>
  </si>
  <si>
    <t>Lycia</t>
  </si>
  <si>
    <t>01202 682199</t>
  </si>
  <si>
    <t>47 Napier Road</t>
  </si>
  <si>
    <t>BH15 4LY</t>
  </si>
  <si>
    <t>lysgardner@hotmail.com</t>
  </si>
  <si>
    <t>Boulton</t>
  </si>
  <si>
    <t>Nigel</t>
  </si>
  <si>
    <t>M</t>
  </si>
  <si>
    <t>01202 823891</t>
  </si>
  <si>
    <t>40 St. Michaels Rd</t>
  </si>
  <si>
    <t>Verwood</t>
  </si>
  <si>
    <t>BH31 6HZ</t>
  </si>
  <si>
    <t>Catherine</t>
  </si>
  <si>
    <t>Sophie</t>
  </si>
  <si>
    <t>Thomas</t>
  </si>
  <si>
    <t>Brooks</t>
  </si>
  <si>
    <t>Andy</t>
  </si>
  <si>
    <t>07855 524862</t>
  </si>
  <si>
    <t>41B Vicarage Rd</t>
  </si>
  <si>
    <t>Oakdale</t>
  </si>
  <si>
    <t>BH15 3AX</t>
  </si>
  <si>
    <t>Caldecourt</t>
  </si>
  <si>
    <t>Mark</t>
  </si>
  <si>
    <t>CLUB</t>
  </si>
  <si>
    <t>01202 255072</t>
  </si>
  <si>
    <t>9 Acres Road</t>
  </si>
  <si>
    <t>Ensbury Park</t>
  </si>
  <si>
    <t>BH11 8ST</t>
  </si>
  <si>
    <t>mscaldecourt@aol.com</t>
  </si>
  <si>
    <t>Capper</t>
  </si>
  <si>
    <t>Paul</t>
  </si>
  <si>
    <t>Burnbake Office</t>
  </si>
  <si>
    <t>Rempstone Estate</t>
  </si>
  <si>
    <t>Corfe Castle</t>
  </si>
  <si>
    <t>BH20 5JH</t>
  </si>
  <si>
    <t>paul@mobiusdevelopment.co.uk</t>
  </si>
  <si>
    <t>Carr</t>
  </si>
  <si>
    <t>Chris</t>
  </si>
  <si>
    <t>01305 834306</t>
  </si>
  <si>
    <t>68 Preston Rd</t>
  </si>
  <si>
    <t>Weymouth</t>
  </si>
  <si>
    <t>DT3 6QA</t>
  </si>
  <si>
    <t>chriscarr2000@yahoo.com</t>
  </si>
  <si>
    <t>Claxton</t>
  </si>
  <si>
    <t>01202 530237</t>
  </si>
  <si>
    <t>61 Eldon Rd</t>
  </si>
  <si>
    <t>Victoria Park</t>
  </si>
  <si>
    <t>BH9 2RU</t>
  </si>
  <si>
    <t>Crowsley</t>
  </si>
  <si>
    <t>c/o 4 Davis Gardens</t>
  </si>
  <si>
    <t>Alice</t>
  </si>
  <si>
    <t>Curtis</t>
  </si>
  <si>
    <t>Richard</t>
  </si>
  <si>
    <t>01481 239123</t>
  </si>
  <si>
    <t>La Cachette</t>
  </si>
  <si>
    <t>Rue des Mares</t>
  </si>
  <si>
    <t>St. Pierre du Bois</t>
  </si>
  <si>
    <t>Guernsey</t>
  </si>
  <si>
    <t>GY7 9PZ</t>
  </si>
  <si>
    <t>curtisfamily@cwgsy.net</t>
  </si>
  <si>
    <t>Cusens</t>
  </si>
  <si>
    <t>Kevin</t>
  </si>
  <si>
    <t>01202 470550</t>
  </si>
  <si>
    <t>9 Wilton Road</t>
  </si>
  <si>
    <t>kevincusens1@hotmail.co.uk</t>
  </si>
  <si>
    <t>Ebanks</t>
  </si>
  <si>
    <t>07768 972346</t>
  </si>
  <si>
    <t>USSO, CSD Apps.,</t>
  </si>
  <si>
    <t>HQ SOinC (A), Babbage Road,</t>
  </si>
  <si>
    <t>Blandford Camp</t>
  </si>
  <si>
    <t>DT11 8RH</t>
  </si>
  <si>
    <t>req527@hotmail.co.uk</t>
  </si>
  <si>
    <t>Errington-Weddle</t>
  </si>
  <si>
    <t>Brian</t>
  </si>
  <si>
    <t>Faulkner</t>
  </si>
  <si>
    <t>01425 612472</t>
  </si>
  <si>
    <t>18 Kennard Road</t>
  </si>
  <si>
    <t>New Milton</t>
  </si>
  <si>
    <t>Hants</t>
  </si>
  <si>
    <t>BH25 5JU</t>
  </si>
  <si>
    <t>Fawkes</t>
  </si>
  <si>
    <t>22 The Cross Ways</t>
  </si>
  <si>
    <t>Westcliff on Sea</t>
  </si>
  <si>
    <t>Essex</t>
  </si>
  <si>
    <t>SS0 8PU</t>
  </si>
  <si>
    <t>Duncan</t>
  </si>
  <si>
    <t>Callum</t>
  </si>
  <si>
    <t>Evie</t>
  </si>
  <si>
    <t>Grandfield</t>
  </si>
  <si>
    <t>Angus</t>
  </si>
  <si>
    <t>01202 418399</t>
  </si>
  <si>
    <t>07879 487749</t>
  </si>
  <si>
    <t>7 Grange Rd</t>
  </si>
  <si>
    <t>BH6 3NY</t>
  </si>
  <si>
    <t>angus.grandfield@tinyworld.co.uk</t>
  </si>
  <si>
    <t>Gregory</t>
  </si>
  <si>
    <t>Derek</t>
  </si>
  <si>
    <t>01202 580831</t>
  </si>
  <si>
    <t>Hampreston Lodge</t>
  </si>
  <si>
    <t>Hampreston</t>
  </si>
  <si>
    <t>Wimborne</t>
  </si>
  <si>
    <t>BH21 7LX</t>
  </si>
  <si>
    <t>derek@seychelles-travel.co.uk</t>
  </si>
  <si>
    <t>Carol</t>
  </si>
  <si>
    <t>Lucia</t>
  </si>
  <si>
    <t>Local</t>
  </si>
  <si>
    <t>01202 820541</t>
  </si>
  <si>
    <t>Brook House</t>
  </si>
  <si>
    <t>Brook Lane</t>
  </si>
  <si>
    <t>Woodlands</t>
  </si>
  <si>
    <t>BH21 8LT</t>
  </si>
  <si>
    <t>lucia@seychelles-travel.co.uk</t>
  </si>
  <si>
    <t>Harriet</t>
  </si>
  <si>
    <t>Jessica</t>
  </si>
  <si>
    <t>Harris</t>
  </si>
  <si>
    <t>01305 788376</t>
  </si>
  <si>
    <t>17 Pugmill Lane</t>
  </si>
  <si>
    <t>Chickerell</t>
  </si>
  <si>
    <t>DT3 4PB</t>
  </si>
  <si>
    <t>Hartley</t>
  </si>
  <si>
    <t>01202 383625</t>
  </si>
  <si>
    <t>28 Tollerford Rd</t>
  </si>
  <si>
    <t>Canford Heath</t>
  </si>
  <si>
    <t>BH17 9AE</t>
  </si>
  <si>
    <t>p.j.hartley61@ntlworld.com</t>
  </si>
  <si>
    <t>Horsey</t>
  </si>
  <si>
    <t>Emma</t>
  </si>
  <si>
    <t>Jackson</t>
  </si>
  <si>
    <t>01202 747576</t>
  </si>
  <si>
    <t>3 Twemlow Avenue</t>
  </si>
  <si>
    <t>BH14 8AL</t>
  </si>
  <si>
    <t>Alexander</t>
  </si>
  <si>
    <t>Matthew</t>
  </si>
  <si>
    <t>Jones</t>
  </si>
  <si>
    <t>Bronwen</t>
  </si>
  <si>
    <t>01258 458350</t>
  </si>
  <si>
    <t>8 Folly Lane</t>
  </si>
  <si>
    <t>Blandford St. Mary</t>
  </si>
  <si>
    <t>DT11 9QF</t>
  </si>
  <si>
    <t>bj.ew@virgin.net</t>
  </si>
  <si>
    <t>Lane</t>
  </si>
  <si>
    <t>Stephen</t>
  </si>
  <si>
    <t>07967 367415</t>
  </si>
  <si>
    <t>Acre Wood</t>
  </si>
  <si>
    <t>18 Walsingham Dene</t>
  </si>
  <si>
    <t>BH7 7RT</t>
  </si>
  <si>
    <t>stephen.lane@swipartnership.co.uk</t>
  </si>
  <si>
    <t>Lee</t>
  </si>
  <si>
    <t>Vicki</t>
  </si>
  <si>
    <t>07973 143242</t>
  </si>
  <si>
    <t>Lillicrap</t>
  </si>
  <si>
    <t>Tom</t>
  </si>
  <si>
    <t>01258 480782</t>
  </si>
  <si>
    <t>Flat 1 Blandford House</t>
  </si>
  <si>
    <t>47 East Street</t>
  </si>
  <si>
    <t>DT11 7DX</t>
  </si>
  <si>
    <t>tom@lillicrap.org</t>
  </si>
  <si>
    <t>Lockton</t>
  </si>
  <si>
    <t>Hayley</t>
  </si>
  <si>
    <t>01202 659519</t>
  </si>
  <si>
    <t>24 Ellerslie Cl</t>
  </si>
  <si>
    <t>Charminster</t>
  </si>
  <si>
    <t>Dorchester</t>
  </si>
  <si>
    <t>DT2 9QQ</t>
  </si>
  <si>
    <t>McClelland</t>
  </si>
  <si>
    <t>John</t>
  </si>
  <si>
    <t>LOCAL</t>
  </si>
  <si>
    <t>07970 176722</t>
  </si>
  <si>
    <t>47 Cutlers Place</t>
  </si>
  <si>
    <t>Colehill</t>
  </si>
  <si>
    <t>BH21 2HU</t>
  </si>
  <si>
    <t>john.mcclelland12@yahoo.co.uk</t>
  </si>
  <si>
    <t>01747  855309</t>
  </si>
  <si>
    <t>16 Breach Lane</t>
  </si>
  <si>
    <t>Shaftesbury</t>
  </si>
  <si>
    <t>SP7 8LE</t>
  </si>
  <si>
    <t>jolyonmedlock@hotmail.com</t>
  </si>
  <si>
    <t>12 Arley Rd</t>
  </si>
  <si>
    <t>Parkstone</t>
  </si>
  <si>
    <t>martin.miller@torpic.com</t>
  </si>
  <si>
    <t>Morton</t>
  </si>
  <si>
    <t>Charlie</t>
  </si>
  <si>
    <t>01202 673890</t>
  </si>
  <si>
    <t>07787 575242</t>
  </si>
  <si>
    <t>2 Tait Close</t>
  </si>
  <si>
    <t>BH17 8QF</t>
  </si>
  <si>
    <t>morton033@ntlworld.com</t>
  </si>
  <si>
    <t>Nicol</t>
  </si>
  <si>
    <t>01305 267651</t>
  </si>
  <si>
    <t>07795 800844</t>
  </si>
  <si>
    <t>7 High Street East</t>
  </si>
  <si>
    <t>DT1 1HS</t>
  </si>
  <si>
    <t>paul.nicol@dorset.pnn.police.uk</t>
  </si>
  <si>
    <t>Giselle</t>
  </si>
  <si>
    <t>Olivia</t>
  </si>
  <si>
    <t>Pickles</t>
  </si>
  <si>
    <t>Adrian</t>
  </si>
  <si>
    <t>01305 261091</t>
  </si>
  <si>
    <t>7 Malta Close</t>
  </si>
  <si>
    <t>DT1 2QA</t>
  </si>
  <si>
    <t>atpickles@tiscali.co.uk</t>
  </si>
  <si>
    <t>Pamela</t>
  </si>
  <si>
    <t>Pittock</t>
  </si>
  <si>
    <t>Oliver</t>
  </si>
  <si>
    <t>01202 849632</t>
  </si>
  <si>
    <t>83 Pilford Heath Rd</t>
  </si>
  <si>
    <t>BH21 2WD</t>
  </si>
  <si>
    <t>Robberts</t>
  </si>
  <si>
    <t>Geoff</t>
  </si>
  <si>
    <t>01202 571814</t>
  </si>
  <si>
    <t>69 Magna Rd</t>
  </si>
  <si>
    <t>BH11 9ND</t>
  </si>
  <si>
    <t>geoffrobberts@hotmail.com</t>
  </si>
  <si>
    <t>Robertson</t>
  </si>
  <si>
    <t>Claire</t>
  </si>
  <si>
    <t>Rugeroni</t>
  </si>
  <si>
    <t>01929 552805</t>
  </si>
  <si>
    <t>El Rincon</t>
  </si>
  <si>
    <t>12 Monmouth Road,</t>
  </si>
  <si>
    <t>BH20 4QF</t>
  </si>
  <si>
    <t>charlie@elrincon.wanadoo.co.uk</t>
  </si>
  <si>
    <t>Hilary</t>
  </si>
  <si>
    <t>Shuck</t>
  </si>
  <si>
    <t xml:space="preserve">Steve </t>
  </si>
  <si>
    <t>01202 430509</t>
  </si>
  <si>
    <t>10 Sunnyhill Rd</t>
  </si>
  <si>
    <t>BH6 5HP</t>
  </si>
  <si>
    <t>steve.shuck@btinternet.com</t>
  </si>
  <si>
    <t>Joshua</t>
  </si>
  <si>
    <t>Amy</t>
  </si>
  <si>
    <t>Susan</t>
  </si>
  <si>
    <t>01305 779339</t>
  </si>
  <si>
    <t>22 Milton Close</t>
  </si>
  <si>
    <t xml:space="preserve">DT4 7NB </t>
  </si>
  <si>
    <t>suet21@tiscali.co.uk</t>
  </si>
  <si>
    <t>Thompson</t>
  </si>
  <si>
    <t>Dave</t>
  </si>
  <si>
    <t>01929 462390</t>
  </si>
  <si>
    <t>17 Swinton Ave</t>
  </si>
  <si>
    <t>Bovington</t>
  </si>
  <si>
    <t>BH20 6LD</t>
  </si>
  <si>
    <t>djthompson996@hotmail.com</t>
  </si>
  <si>
    <t>Tolchard</t>
  </si>
  <si>
    <t>?</t>
  </si>
  <si>
    <t>01404 831487</t>
  </si>
  <si>
    <t>Old Trifford</t>
  </si>
  <si>
    <t>Wilmington</t>
  </si>
  <si>
    <t>Honiton</t>
  </si>
  <si>
    <t>Devon</t>
  </si>
  <si>
    <t>EX14 9JT</t>
  </si>
  <si>
    <t>paul.tolchard@numatic.co.uk</t>
  </si>
  <si>
    <t>Towner</t>
  </si>
  <si>
    <t>01202 880924</t>
  </si>
  <si>
    <t>26B Julians Road</t>
  </si>
  <si>
    <t>BH21 1EG</t>
  </si>
  <si>
    <t>White</t>
  </si>
  <si>
    <t>01794 884283</t>
  </si>
  <si>
    <t>St. Edwards School</t>
  </si>
  <si>
    <t>The Garage Flat</t>
  </si>
  <si>
    <t>Melchet Court</t>
  </si>
  <si>
    <t>Sherfield English</t>
  </si>
  <si>
    <t>SO51 6ZR</t>
  </si>
  <si>
    <t>ianwhite13@btinternet.com</t>
  </si>
  <si>
    <t>Wilkinson</t>
  </si>
  <si>
    <t>Mike</t>
  </si>
  <si>
    <t>07930 440813</t>
  </si>
  <si>
    <t>john1210@btopenworld.com</t>
  </si>
  <si>
    <t>Chitty</t>
  </si>
  <si>
    <t>Linda</t>
  </si>
  <si>
    <t>01305 787252</t>
  </si>
  <si>
    <t>01305 363523</t>
  </si>
  <si>
    <t>12 Whitecross Drive</t>
  </si>
  <si>
    <t>DT4 9PA</t>
  </si>
  <si>
    <t>linda@lindachitty.orangehome.co.uk</t>
  </si>
  <si>
    <t>Philip</t>
  </si>
  <si>
    <t>Margerite</t>
  </si>
  <si>
    <t>Robert</t>
  </si>
  <si>
    <t>Cook</t>
  </si>
  <si>
    <t>Stuart</t>
  </si>
  <si>
    <t>01202 526482</t>
  </si>
  <si>
    <t>07779 925453</t>
  </si>
  <si>
    <t>31 Headswell Avenue</t>
  </si>
  <si>
    <t>BH10 6JX</t>
  </si>
  <si>
    <t>janet_cook_1@hotmail.co.uk</t>
  </si>
  <si>
    <t>Janet</t>
  </si>
  <si>
    <t>Davies</t>
  </si>
  <si>
    <t>Domenick</t>
  </si>
  <si>
    <t>07912 760607</t>
  </si>
  <si>
    <t>78 Sandbanks Road</t>
  </si>
  <si>
    <t>BH14 8BY</t>
  </si>
  <si>
    <t>Gibson</t>
  </si>
  <si>
    <t>Meriel</t>
  </si>
  <si>
    <t xml:space="preserve">01305 783079 </t>
  </si>
  <si>
    <t>48 Cleveland Ave</t>
  </si>
  <si>
    <t>Radipole</t>
  </si>
  <si>
    <t>DT3 5AG</t>
  </si>
  <si>
    <t>X</t>
  </si>
  <si>
    <t>Gillion</t>
  </si>
  <si>
    <t>01202 631781</t>
  </si>
  <si>
    <t>19 Charborough Close</t>
  </si>
  <si>
    <t>Lytchett Matravers</t>
  </si>
  <si>
    <t>BH16 6DJ</t>
  </si>
  <si>
    <t>s.gillion@btinternet.com</t>
  </si>
  <si>
    <t>Harrogate</t>
  </si>
  <si>
    <t>Les</t>
  </si>
  <si>
    <t>01202 882330</t>
  </si>
  <si>
    <t>Mondovi,</t>
  </si>
  <si>
    <t>3 Quarry Drive</t>
  </si>
  <si>
    <t>BH21 2NS</t>
  </si>
  <si>
    <t>Hillman</t>
  </si>
  <si>
    <t>Nick</t>
  </si>
  <si>
    <t>01202 621928</t>
  </si>
  <si>
    <t>8 Border Road</t>
  </si>
  <si>
    <t>BH16 5EE</t>
  </si>
  <si>
    <t>nickhillman@hotmail.co.uk</t>
  </si>
  <si>
    <t>Lychett Minster School</t>
  </si>
  <si>
    <t>Leathers</t>
  </si>
  <si>
    <t>Ray</t>
  </si>
  <si>
    <t>01202 764875</t>
  </si>
  <si>
    <t>3 Blenheim</t>
  </si>
  <si>
    <t>6 The Avenue</t>
  </si>
  <si>
    <t>Westbourne</t>
  </si>
  <si>
    <t>BH13 6AG</t>
  </si>
  <si>
    <t>Chris (Jude John)</t>
  </si>
  <si>
    <t>01202 819480</t>
  </si>
  <si>
    <t>07973 866676</t>
  </si>
  <si>
    <t>10 Grenfell Road</t>
  </si>
  <si>
    <t>Winton</t>
  </si>
  <si>
    <t>BH9 2UD</t>
  </si>
  <si>
    <t>chris.j.lee@chase.com</t>
  </si>
  <si>
    <t>Lewis</t>
  </si>
  <si>
    <t>01202 697642</t>
  </si>
  <si>
    <t>07802 789187</t>
  </si>
  <si>
    <t>Bray Hill</t>
  </si>
  <si>
    <t>Blandford Road</t>
  </si>
  <si>
    <t>Corfe Mullen</t>
  </si>
  <si>
    <t>BH21 3HE</t>
  </si>
  <si>
    <t>lewissports@btinternet.com</t>
  </si>
  <si>
    <t>01258 858295</t>
  </si>
  <si>
    <t>Hunters Lodge</t>
  </si>
  <si>
    <t>High Street</t>
  </si>
  <si>
    <t>Sturminster Marshall</t>
  </si>
  <si>
    <t>BH21 4BA</t>
  </si>
  <si>
    <t>trevallen@fsmail.net</t>
  </si>
  <si>
    <t>Matthews</t>
  </si>
  <si>
    <t>01258 863622</t>
  </si>
  <si>
    <t>01258 850019</t>
  </si>
  <si>
    <t>Whistle Stop</t>
  </si>
  <si>
    <t>Station Road</t>
  </si>
  <si>
    <t>Shillingstone</t>
  </si>
  <si>
    <t>DT11 0QZ</t>
  </si>
  <si>
    <t>chris@blandfordgentledental.co.uk</t>
  </si>
  <si>
    <t>Ruby</t>
  </si>
  <si>
    <t>Lily</t>
  </si>
  <si>
    <t>Pettet</t>
  </si>
  <si>
    <t>01202 772327</t>
  </si>
  <si>
    <t>Glendower</t>
  </si>
  <si>
    <t>23 Redvers Road,</t>
  </si>
  <si>
    <t>Lower Parkstone</t>
  </si>
  <si>
    <t>BH14 8TS</t>
  </si>
  <si>
    <t>rita@pettet.swiftserve.net</t>
  </si>
  <si>
    <t>Rita</t>
  </si>
  <si>
    <t>Daniel</t>
  </si>
  <si>
    <t>07912 360204</t>
  </si>
  <si>
    <t>2 Axium Centre</t>
  </si>
  <si>
    <t>Dorchester Road</t>
  </si>
  <si>
    <t>Lytchett Minster</t>
  </si>
  <si>
    <t>BH16 6FE</t>
  </si>
  <si>
    <t>daniel@djwdesign.org</t>
  </si>
  <si>
    <t>Ona</t>
  </si>
  <si>
    <t>Middlebrook</t>
  </si>
  <si>
    <t xml:space="preserve">Alex </t>
  </si>
  <si>
    <t>St. John's Weymouth</t>
  </si>
  <si>
    <t>Zoe</t>
  </si>
  <si>
    <t>Dutton</t>
  </si>
  <si>
    <t>01980 621822</t>
  </si>
  <si>
    <t>Winterbourne House</t>
  </si>
  <si>
    <t>Shrewton</t>
  </si>
  <si>
    <t>Salisbury</t>
  </si>
  <si>
    <t>SP3 4JT</t>
  </si>
  <si>
    <t>carol.a@the-duttons.demon.co.uk</t>
  </si>
  <si>
    <t>Merecki</t>
  </si>
  <si>
    <t>Colin</t>
  </si>
  <si>
    <t>Advert</t>
  </si>
  <si>
    <t>Collate</t>
  </si>
  <si>
    <t>Unit 7 Stag Business Park</t>
  </si>
  <si>
    <t>164-166 Christchurch Road</t>
  </si>
  <si>
    <t>Ringwood</t>
  </si>
  <si>
    <t>BH24 3AS</t>
  </si>
  <si>
    <t xml:space="preserve">01931 716577 </t>
  </si>
  <si>
    <t xml:space="preserve">07919 243988 </t>
  </si>
  <si>
    <t>3 Brookfield</t>
  </si>
  <si>
    <t>Shap</t>
  </si>
  <si>
    <t>Penrith</t>
  </si>
  <si>
    <t>Cumbria</t>
  </si>
  <si>
    <t>CA10 3PP</t>
  </si>
  <si>
    <t xml:space="preserve">alan.hartley@sportident.co.uk </t>
  </si>
  <si>
    <t>01202 692833</t>
  </si>
  <si>
    <t>52 Warland Way</t>
  </si>
  <si>
    <t>BH21 3NZ</t>
  </si>
  <si>
    <t>mark@caledonut.plus.com</t>
  </si>
  <si>
    <t>Danny</t>
  </si>
  <si>
    <t>Dumashie</t>
  </si>
  <si>
    <t>Diane</t>
  </si>
  <si>
    <t>01929 555392</t>
  </si>
  <si>
    <t>Keta Lodge</t>
  </si>
  <si>
    <t>Grange Road</t>
  </si>
  <si>
    <t>Creech</t>
  </si>
  <si>
    <t>BH20 5DG</t>
  </si>
  <si>
    <t>ddd@dumashie.co.uk</t>
  </si>
  <si>
    <t>Fletcher</t>
  </si>
  <si>
    <t>4 Tan Howse Close</t>
  </si>
  <si>
    <t>Littledown</t>
  </si>
  <si>
    <t>BH7 7HD</t>
  </si>
  <si>
    <t>mike.fletcher@winchester.ac.uk</t>
  </si>
  <si>
    <t>Hutchings</t>
  </si>
  <si>
    <t>Ken</t>
  </si>
  <si>
    <t>01305 753709</t>
  </si>
  <si>
    <t>07789 469 917</t>
  </si>
  <si>
    <t>2 The Old Bull Inn</t>
  </si>
  <si>
    <t>46 Dorchester Road</t>
  </si>
  <si>
    <t>Stratton</t>
  </si>
  <si>
    <t>DT2 9RZ</t>
  </si>
  <si>
    <t>ken@khutch.co.uk</t>
  </si>
  <si>
    <t>Geoffrey</t>
  </si>
  <si>
    <t>01258 858878</t>
  </si>
  <si>
    <t>146 High Street</t>
  </si>
  <si>
    <t>geoffrey_thomas@talktalk.net</t>
  </si>
  <si>
    <t>Mary</t>
  </si>
  <si>
    <t>F</t>
  </si>
  <si>
    <t>Weymouth Outdoor</t>
  </si>
  <si>
    <t>Associate</t>
  </si>
  <si>
    <t>01305 784927</t>
  </si>
  <si>
    <t>Education Centre O Goup</t>
  </si>
  <si>
    <t>Knightsdale Road</t>
  </si>
  <si>
    <t>DT4 0HS</t>
  </si>
  <si>
    <t>woec@dorsetcc.gov.uk</t>
  </si>
  <si>
    <t>Dunford</t>
  </si>
  <si>
    <t>Nicola</t>
  </si>
  <si>
    <t>Joanna</t>
  </si>
  <si>
    <t>BSB</t>
  </si>
  <si>
    <t>BSG</t>
  </si>
  <si>
    <t>Rixon</t>
  </si>
  <si>
    <t>Allan</t>
  </si>
  <si>
    <t>3 Springfield,</t>
  </si>
  <si>
    <t>Off Barnes Lane</t>
  </si>
  <si>
    <t>Sarisbury Green</t>
  </si>
  <si>
    <t>Southampton</t>
  </si>
  <si>
    <t>SO31 7NH</t>
  </si>
  <si>
    <t>allanrixon@hotmail.com</t>
  </si>
  <si>
    <t>David</t>
  </si>
  <si>
    <t>01305 889188</t>
  </si>
  <si>
    <t>1 The Paddock</t>
  </si>
  <si>
    <t>Winterbourne Abbas</t>
  </si>
  <si>
    <t>DT2 9XD</t>
  </si>
  <si>
    <t>clairebrown@live.com</t>
  </si>
  <si>
    <t>William</t>
  </si>
  <si>
    <t>01202 245895</t>
  </si>
  <si>
    <t>3 Thistlebarrrow Road</t>
  </si>
  <si>
    <t>Boscombe</t>
  </si>
  <si>
    <t>BH7 7AY</t>
  </si>
  <si>
    <t>amylouisebrown@hotmail.co.uk</t>
  </si>
  <si>
    <t>Simon</t>
  </si>
  <si>
    <t>01202 769318</t>
  </si>
  <si>
    <t>41 Alum Chine Road</t>
  </si>
  <si>
    <t>BH2 6LY</t>
  </si>
  <si>
    <t>simonbrown2005@yahoo.co.uk</t>
  </si>
  <si>
    <t>Liza</t>
  </si>
  <si>
    <t>Jago</t>
  </si>
  <si>
    <t>Maeve</t>
  </si>
  <si>
    <t>Chisolm</t>
  </si>
  <si>
    <t>07759 875482</t>
  </si>
  <si>
    <t>29 Bunting Road</t>
  </si>
  <si>
    <t>Ferndown</t>
  </si>
  <si>
    <t>BH22 9QZ</t>
  </si>
  <si>
    <t>ajac_01@hotmail.com</t>
  </si>
  <si>
    <t>Gamble</t>
  </si>
  <si>
    <t>Karen</t>
  </si>
  <si>
    <t>01308 456274</t>
  </si>
  <si>
    <t>21 Barrack Street</t>
  </si>
  <si>
    <t>Bridport</t>
  </si>
  <si>
    <t>DT6 3LX</t>
  </si>
  <si>
    <t>kites@kitesforschools.co.uk</t>
  </si>
  <si>
    <t>Sagar</t>
  </si>
  <si>
    <t>01929 423436</t>
  </si>
  <si>
    <t>6 Sunnydale Rd</t>
  </si>
  <si>
    <t>Swanage</t>
  </si>
  <si>
    <t>BH19 2JA</t>
  </si>
  <si>
    <t>davidsagar296@btinternet.com</t>
  </si>
  <si>
    <t>Ash</t>
  </si>
  <si>
    <t>01929 459261</t>
  </si>
  <si>
    <t>07823 332895</t>
  </si>
  <si>
    <t>Giles Cottage</t>
  </si>
  <si>
    <t>79 East Morden</t>
  </si>
  <si>
    <t>BH20 7DL</t>
  </si>
  <si>
    <t>brianmands@live.co.uk</t>
  </si>
  <si>
    <t>Steve</t>
  </si>
  <si>
    <t>07967 032626</t>
  </si>
  <si>
    <t>4 South Farm Cottages</t>
  </si>
  <si>
    <t>Tarrant Hinton</t>
  </si>
  <si>
    <t>Blandford</t>
  </si>
  <si>
    <t>DT11 8HZ</t>
  </si>
  <si>
    <t>steveyc75@hotmail.com</t>
  </si>
  <si>
    <t>01202 428781</t>
  </si>
  <si>
    <t>6 Clifton Road</t>
  </si>
  <si>
    <t>BH6 3PA</t>
  </si>
  <si>
    <t>pam.gibson@ic24.net</t>
  </si>
  <si>
    <t>Lang</t>
  </si>
  <si>
    <t>Sylvia</t>
  </si>
  <si>
    <t>01202 301688</t>
  </si>
  <si>
    <t>234 Windham Road</t>
  </si>
  <si>
    <t>BH1 4QX</t>
  </si>
  <si>
    <t>sylvia.lang@btinternet.com</t>
  </si>
  <si>
    <t>Watson Hall</t>
  </si>
  <si>
    <t>01425 655708</t>
  </si>
  <si>
    <t>Upper Buddle</t>
  </si>
  <si>
    <t>Buddle Hill</t>
  </si>
  <si>
    <t>North Gorley</t>
  </si>
  <si>
    <t>SP6 2PF</t>
  </si>
  <si>
    <t>diane.watsonhall@talktalk.net</t>
  </si>
  <si>
    <t>Henley</t>
  </si>
  <si>
    <t>Joff</t>
  </si>
  <si>
    <t>01730 894837</t>
  </si>
  <si>
    <t>07711797123</t>
  </si>
  <si>
    <t>Finches Cottage</t>
  </si>
  <si>
    <t>Langley Near Liss</t>
  </si>
  <si>
    <t>GU33 7JL</t>
  </si>
  <si>
    <t>joff.henley@gmail.com</t>
  </si>
  <si>
    <t>Irving</t>
  </si>
  <si>
    <t>01297 552440</t>
  </si>
  <si>
    <t>Cherry Tree House</t>
  </si>
  <si>
    <t>Church Hill</t>
  </si>
  <si>
    <t>Musbury</t>
  </si>
  <si>
    <t>Nr Axminster</t>
  </si>
  <si>
    <t>EX13 8BA</t>
  </si>
  <si>
    <t>chris.irving1@btinternet.com</t>
  </si>
  <si>
    <t>Biggin</t>
  </si>
  <si>
    <t>Frances</t>
  </si>
  <si>
    <t>07799 240263</t>
  </si>
  <si>
    <t>37 Clarence Park Road</t>
  </si>
  <si>
    <t>Pokesdown</t>
  </si>
  <si>
    <t>BH7 6LF</t>
  </si>
  <si>
    <t>frances_biggin@yahoo.co.uk</t>
  </si>
  <si>
    <t>Bridger</t>
  </si>
  <si>
    <t>37 Towers Way</t>
  </si>
  <si>
    <t>BH21 3UA</t>
  </si>
  <si>
    <t>jfbridger3567@gmail.com</t>
  </si>
  <si>
    <t>01305 832324</t>
  </si>
  <si>
    <t>57 Fisherbridge Rd</t>
  </si>
  <si>
    <t>Preston</t>
  </si>
  <si>
    <t>DT3 6BT</t>
  </si>
  <si>
    <t>pandc.57@hotmail.co.uk</t>
  </si>
  <si>
    <t>01202 675480</t>
  </si>
  <si>
    <t>43 Lulworth Avenue</t>
  </si>
  <si>
    <t>BH15 4DH</t>
  </si>
  <si>
    <t>01202 535087</t>
  </si>
  <si>
    <t>26 High Trees Avenue</t>
  </si>
  <si>
    <t>BH8 9JX</t>
  </si>
  <si>
    <t>hilary.dunford@ntlworld.com</t>
  </si>
  <si>
    <t>rj.dunford@ntlworld.com</t>
  </si>
  <si>
    <t>Dyke</t>
  </si>
  <si>
    <t>Helen</t>
  </si>
  <si>
    <t>07733 354453</t>
  </si>
  <si>
    <t>21b Upton Way</t>
  </si>
  <si>
    <t>BH18 9LT</t>
  </si>
  <si>
    <t>dyke.helzbelz.helen@gmail.com</t>
  </si>
  <si>
    <t>Sian</t>
  </si>
  <si>
    <t>Club</t>
  </si>
  <si>
    <t>07876 796094</t>
  </si>
  <si>
    <t>sianrixon@sky.com</t>
  </si>
  <si>
    <t>Morgan</t>
  </si>
  <si>
    <t>Roy</t>
  </si>
  <si>
    <t xml:space="preserve">01202 670711 </t>
  </si>
  <si>
    <t>73 Stanley Green Rd</t>
  </si>
  <si>
    <t>BH15 3AD</t>
  </si>
  <si>
    <t>Anne</t>
  </si>
  <si>
    <t>Glester</t>
  </si>
  <si>
    <t>Keith</t>
  </si>
  <si>
    <t>01202 421842</t>
  </si>
  <si>
    <t>1 Newcombe Road</t>
  </si>
  <si>
    <t>BH6 5LX</t>
  </si>
  <si>
    <t>rouge@fsmail.net</t>
  </si>
  <si>
    <t>Sue</t>
  </si>
  <si>
    <t>07904 503363</t>
  </si>
  <si>
    <t>sue.harrogate@hotmail.co.uk</t>
  </si>
  <si>
    <t>01202 473714</t>
  </si>
  <si>
    <t>43 Kings Ave</t>
  </si>
  <si>
    <t xml:space="preserve">BH23 1NA </t>
  </si>
  <si>
    <t>imaginos@btinternet.com</t>
  </si>
  <si>
    <t>Jill</t>
  </si>
  <si>
    <t>jill.christine@btinternet.com</t>
  </si>
  <si>
    <t>djwhapples@gmail.com</t>
  </si>
  <si>
    <t>Caja</t>
  </si>
  <si>
    <t>Wyatt</t>
  </si>
  <si>
    <t>Des</t>
  </si>
  <si>
    <t>01202 673213</t>
  </si>
  <si>
    <t>174 Lake Rd</t>
  </si>
  <si>
    <t>BH15 4LW</t>
  </si>
  <si>
    <t>Forshallen</t>
  </si>
  <si>
    <t>Frida</t>
  </si>
  <si>
    <t>15 Newton Way</t>
  </si>
  <si>
    <t>Tongham</t>
  </si>
  <si>
    <t>Farnham</t>
  </si>
  <si>
    <t>Surrey</t>
  </si>
  <si>
    <t>GU10 1BY</t>
  </si>
  <si>
    <t>olfrida_92@hotmail.com</t>
  </si>
  <si>
    <t>Raggett</t>
  </si>
  <si>
    <t>Gordon</t>
  </si>
  <si>
    <t>01425 271177</t>
  </si>
  <si>
    <t>321 Lymington Rd</t>
  </si>
  <si>
    <t xml:space="preserve">Highcliffe </t>
  </si>
  <si>
    <t>BH23 5EG</t>
  </si>
  <si>
    <t>highg@talktalk.net</t>
  </si>
  <si>
    <t>Buston</t>
  </si>
  <si>
    <t>07950 540004</t>
  </si>
  <si>
    <t>6 Iford Close</t>
  </si>
  <si>
    <t>BH6 5NL</t>
  </si>
  <si>
    <t>davebuston@yahoo.co.uk</t>
  </si>
  <si>
    <t>Morrissey</t>
  </si>
  <si>
    <t>14 Grosvenor  Court</t>
  </si>
  <si>
    <t>Vale Road</t>
  </si>
  <si>
    <t>BH1 3TA</t>
  </si>
  <si>
    <t>Paul.john.morrissey@gmail.com</t>
  </si>
  <si>
    <t>Lorna</t>
  </si>
  <si>
    <t>01202 246697</t>
  </si>
  <si>
    <t>58 Sunnyhill Road</t>
  </si>
  <si>
    <t>BH6 5HR</t>
  </si>
  <si>
    <t>Joe</t>
  </si>
  <si>
    <t>Destiny</t>
  </si>
  <si>
    <t>emma.crickmore@outlook.com</t>
  </si>
  <si>
    <t>Talbot Heath School</t>
  </si>
  <si>
    <t>Phoenix</t>
  </si>
  <si>
    <t>Neo</t>
  </si>
  <si>
    <t>07834484749</t>
  </si>
  <si>
    <t>Flat 4 Berkeley Mansions</t>
  </si>
  <si>
    <t>27-29 Christchurch Road</t>
  </si>
  <si>
    <t>BH1 3NU</t>
  </si>
  <si>
    <t>paperphoenixes@gmail.com</t>
  </si>
  <si>
    <t>01202 695937</t>
  </si>
  <si>
    <t>175 York Rd</t>
  </si>
  <si>
    <t>BH18 8ES</t>
  </si>
  <si>
    <t>richardnarman@gmail.com</t>
  </si>
  <si>
    <t>Level 1</t>
  </si>
  <si>
    <t>Basic</t>
  </si>
  <si>
    <t>Forster</t>
  </si>
  <si>
    <t>73 Blackbird Close</t>
  </si>
  <si>
    <t>Creekmoor</t>
  </si>
  <si>
    <t>BH17 7YB</t>
  </si>
  <si>
    <t>debwoodward82@hotmail.com</t>
  </si>
  <si>
    <t>Prewett</t>
  </si>
  <si>
    <t>Hayden</t>
  </si>
  <si>
    <t>01202 465053</t>
  </si>
  <si>
    <t>8 Avenel Way</t>
  </si>
  <si>
    <t>BH15 1EP</t>
  </si>
  <si>
    <t>samcopson@hotmail.com</t>
  </si>
  <si>
    <t>Mia</t>
  </si>
  <si>
    <t>Wendy</t>
  </si>
  <si>
    <t>we.hooper@ntlworld.com</t>
  </si>
  <si>
    <t>Kay</t>
  </si>
  <si>
    <t>k.sayer@ntlworld.com</t>
  </si>
  <si>
    <t>Level 3</t>
  </si>
  <si>
    <t>07773 470146</t>
  </si>
  <si>
    <t>chris.watersonbrown@gmail.com</t>
  </si>
  <si>
    <t>Paget</t>
  </si>
  <si>
    <t>Guillaume</t>
  </si>
  <si>
    <t>01202 697799</t>
  </si>
  <si>
    <t>1 Culliford Crescent</t>
  </si>
  <si>
    <t>BH17 9DY</t>
  </si>
  <si>
    <t>gpaget@hotmail.co.uk</t>
  </si>
  <si>
    <t>Cloe</t>
  </si>
  <si>
    <t>Turner</t>
  </si>
  <si>
    <t>36 Wentworth Drive</t>
  </si>
  <si>
    <t>BH18 8EG</t>
  </si>
  <si>
    <t>nickjvturner@gmail.com</t>
  </si>
  <si>
    <t>Franks</t>
  </si>
  <si>
    <t>01202 732115</t>
  </si>
  <si>
    <t>111 Sandbanks Road</t>
  </si>
  <si>
    <t>BH14 8BT</t>
  </si>
  <si>
    <t>ricarron@yahoo.com</t>
  </si>
  <si>
    <t>Hannah</t>
  </si>
  <si>
    <t>Brace</t>
  </si>
  <si>
    <t>Dudsbury Court</t>
  </si>
  <si>
    <t>Rushford Warren</t>
  </si>
  <si>
    <t>BH23 3NX</t>
  </si>
  <si>
    <t>db943@hotmail.com</t>
  </si>
  <si>
    <t>George</t>
  </si>
  <si>
    <t>55 Grove Road</t>
  </si>
  <si>
    <t>BH21 1BN</t>
  </si>
  <si>
    <t>pittock@telefonica.net</t>
  </si>
  <si>
    <t>Knight</t>
  </si>
  <si>
    <t>07799 556576</t>
  </si>
  <si>
    <t>Flat 1,</t>
  </si>
  <si>
    <t>34 Stourcliffe Avenue</t>
  </si>
  <si>
    <t>BH6 3PT</t>
  </si>
  <si>
    <t>Harrietknight@hotmail.com</t>
  </si>
  <si>
    <t>De Mattos</t>
  </si>
  <si>
    <t>Edmund</t>
  </si>
  <si>
    <t>07557 951910</t>
  </si>
  <si>
    <t>3 Holly Close</t>
  </si>
  <si>
    <t>edmund@isenhurst.com</t>
  </si>
</sst>
</file>

<file path=xl/styles.xml><?xml version="1.0" encoding="utf-8"?>
<styleSheet xmlns="http://schemas.openxmlformats.org/spreadsheetml/2006/main">
  <numFmts count="3">
    <numFmt numFmtId="164" formatCode="dd/mm/yy"/>
    <numFmt numFmtId="0" formatCode="[$-809]dd/mm/yyyy"/>
    <numFmt numFmtId="0" formatCode="[$-809]mmm\-yy"/>
  </numFmts>
  <fonts count="17"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972F"/>
        <bgColor indexed="64"/>
      </patternFill>
    </fill>
    <fill>
      <patternFill patternType="solid">
        <fgColor rgb="FFFFDBB6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2A1"/>
        <bgColor indexed="64"/>
      </patternFill>
    </fill>
    <fill>
      <patternFill patternType="solid">
        <fgColor rgb="FFBF819E"/>
        <bgColor indexed="64"/>
      </patternFill>
    </fill>
    <fill>
      <patternFill patternType="solid">
        <fgColor rgb="FFE0C2CD"/>
        <bgColor indexed="64"/>
      </patternFill>
    </fill>
    <fill>
      <patternFill patternType="solid">
        <fgColor rgb="FFD4EA6B"/>
        <bgColor indexed="64"/>
      </patternFill>
    </fill>
    <fill>
      <patternFill patternType="solid">
        <fgColor rgb="FFB3CAC7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7BC65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2A6099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rgb="FF81D41A"/>
        <bgColor indexed="64"/>
      </patternFill>
    </fill>
    <fill>
      <patternFill patternType="solid">
        <fgColor rgb="FFFFAA95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Border="0" applyProtection="0">
      <alignment/>
    </xf>
    <xf numFmtId="0" fontId="14" fillId="2" borderId="0" applyBorder="0" applyProtection="0">
      <alignment/>
    </xf>
  </cellStyleXfs>
  <cellXfs count="1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2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5" fillId="0" borderId="1" xfId="20" applyFont="1" applyBorder="1" applyAlignment="1" applyProtection="1">
      <alignment vertical="center"/>
      <protection/>
    </xf>
    <xf numFmtId="2" fontId="0" fillId="0" borderId="1" xfId="0" applyNumberFormat="1" applyFont="1" applyBorder="1" applyAlignment="1">
      <alignment horizontal="center" vertical="center"/>
    </xf>
    <xf numFmtId="164" fontId="0" fillId="6" borderId="0" xfId="0" applyNumberForma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7" borderId="1" xfId="20" applyFont="1" applyFill="1" applyBorder="1" applyAlignment="1" applyProtection="1">
      <alignment vertical="center"/>
      <protection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164" fontId="0" fillId="9" borderId="0" xfId="0" applyNumberForma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164" fontId="0" fillId="11" borderId="0" xfId="0" applyNumberFormat="1" applyFill="1" applyAlignment="1">
      <alignment horizontal="left" vertical="center"/>
    </xf>
    <xf numFmtId="0" fontId="4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horizontal="center" vertical="center"/>
    </xf>
    <xf numFmtId="164" fontId="0" fillId="13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12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0" fontId="0" fillId="14" borderId="1" xfId="0" applyFont="1" applyFill="1" applyBorder="1" applyAlignment="1">
      <alignment vertical="center"/>
    </xf>
    <xf numFmtId="0" fontId="0" fillId="14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left" vertical="center"/>
    </xf>
    <xf numFmtId="0" fontId="6" fillId="14" borderId="1" xfId="0" applyFont="1" applyFill="1" applyBorder="1" applyAlignment="1">
      <alignment vertical="center"/>
    </xf>
    <xf numFmtId="0" fontId="0" fillId="1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vertical="center"/>
    </xf>
    <xf numFmtId="0" fontId="6" fillId="15" borderId="1" xfId="0" applyFont="1" applyFill="1" applyBorder="1" applyAlignment="1">
      <alignment vertical="center"/>
    </xf>
    <xf numFmtId="0" fontId="0" fillId="15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vertical="center"/>
    </xf>
    <xf numFmtId="0" fontId="0" fillId="16" borderId="1" xfId="0" applyFont="1" applyFill="1" applyBorder="1" applyAlignment="1">
      <alignment vertical="center"/>
    </xf>
    <xf numFmtId="0" fontId="0" fillId="16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164" fontId="0" fillId="17" borderId="0" xfId="0" applyNumberFormat="1" applyFill="1" applyAlignment="1">
      <alignment horizontal="left" vertical="center"/>
    </xf>
    <xf numFmtId="0" fontId="6" fillId="1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1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vertical="center"/>
    </xf>
    <xf numFmtId="0" fontId="6" fillId="18" borderId="1" xfId="0" applyFont="1" applyFill="1" applyBorder="1" applyAlignment="1">
      <alignment vertical="center"/>
    </xf>
    <xf numFmtId="0" fontId="6" fillId="18" borderId="1" xfId="0" applyFont="1" applyFill="1" applyBorder="1" applyAlignment="1">
      <alignment horizontal="center" vertical="center"/>
    </xf>
    <xf numFmtId="164" fontId="10" fillId="19" borderId="0" xfId="0" applyNumberFormat="1" applyFont="1" applyFill="1" applyAlignment="1">
      <alignment horizontal="left" vertical="center"/>
    </xf>
    <xf numFmtId="0" fontId="4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0" fillId="20" borderId="1" xfId="0" applyFont="1" applyFill="1" applyBorder="1" applyAlignment="1">
      <alignment vertical="center"/>
    </xf>
    <xf numFmtId="0" fontId="0" fillId="20" borderId="0" xfId="0" applyFont="1" applyFill="1" applyAlignment="1">
      <alignment horizontal="center" vertical="center"/>
    </xf>
    <xf numFmtId="164" fontId="0" fillId="21" borderId="0" xfId="0" applyNumberFormat="1" applyFill="1" applyAlignment="1">
      <alignment horizontal="left" vertical="center"/>
    </xf>
    <xf numFmtId="0" fontId="6" fillId="20" borderId="1" xfId="0" applyFont="1" applyFill="1" applyBorder="1" applyAlignment="1">
      <alignment vertical="center"/>
    </xf>
    <xf numFmtId="0" fontId="0" fillId="20" borderId="1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6" fillId="0" borderId="1" xfId="0" applyFont="1" applyBorder="1" applyAlignment="1">
      <alignment vertical="center"/>
    </xf>
    <xf numFmtId="0" fontId="4" fillId="17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vertical="center"/>
    </xf>
    <xf numFmtId="0" fontId="10" fillId="17" borderId="1" xfId="0" applyFont="1" applyFill="1" applyBorder="1" applyAlignment="1">
      <alignment vertical="center"/>
    </xf>
    <xf numFmtId="0" fontId="12" fillId="19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vertical="center"/>
    </xf>
    <xf numFmtId="0" fontId="10" fillId="19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0" fillId="17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2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0" xfId="0" applyFont="1"/>
    <xf numFmtId="0" fontId="5" fillId="11" borderId="1" xfId="20" applyFont="1" applyFill="1" applyBorder="1" applyAlignment="1" applyProtection="1">
      <alignment vertical="center"/>
      <protection/>
    </xf>
    <xf numFmtId="0" fontId="5" fillId="23" borderId="1" xfId="2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0" applyFont="1" applyBorder="1" applyAlignment="1" applyProtection="1">
      <alignment/>
      <protection/>
    </xf>
    <xf numFmtId="0" fontId="5" fillId="0" borderId="0" xfId="20" applyFont="1" applyBorder="1" applyAlignment="1" applyProtection="1">
      <alignment horizontal="center"/>
      <protection/>
    </xf>
    <xf numFmtId="0" fontId="13" fillId="0" borderId="0" xfId="20" applyFont="1" applyBorder="1" applyAlignment="1" applyProtection="1">
      <alignment horizontal="center"/>
      <protection/>
    </xf>
    <xf numFmtId="0" fontId="0" fillId="0" borderId="0" xfId="0" applyFont="1"/>
    <xf numFmtId="0" fontId="0" fillId="0" borderId="0" xfId="0" applyFont="1" applyAlignment="1">
      <alignment horizontal="center"/>
    </xf>
    <xf numFmtId="0" fontId="14" fillId="2" borderId="0" xfId="21" applyFont="1" applyBorder="1" applyAlignment="1" applyProtection="1">
      <alignment/>
      <protection/>
    </xf>
    <xf numFmtId="0" fontId="14" fillId="2" borderId="0" xfId="2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15" fillId="0" borderId="0" xfId="20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NumberFormat="1"/>
    <xf numFmtId="0" fontId="14" fillId="2" borderId="0" xfId="21" applyFont="1" applyBorder="1" applyAlignment="1" applyProtection="1">
      <alignment horizontal="left"/>
      <protection/>
    </xf>
    <xf numFmtId="0" fontId="14" fillId="2" borderId="0" xfId="21" applyNumberFormat="1" applyBorder="1" applyAlignment="1" applyProtection="1">
      <alignment/>
      <protection/>
    </xf>
    <xf numFmtId="0" fontId="14" fillId="2" borderId="0" xfId="21" applyFont="1" applyBorder="1" applyAlignment="1" applyProtection="1">
      <alignment horizontal="right"/>
      <protection/>
    </xf>
    <xf numFmtId="0" fontId="5" fillId="2" borderId="0" xfId="20" applyFont="1" applyFill="1" applyBorder="1" applyAlignment="1" applyProtection="1">
      <alignment/>
      <protection/>
    </xf>
    <xf numFmtId="0" fontId="0" fillId="0" borderId="0" xfId="0" applyNumberFormat="1"/>
    <xf numFmtId="0" fontId="9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14" borderId="0" xfId="0" applyFont="1" applyFill="1"/>
    <xf numFmtId="0" fontId="0" fillId="14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15" fillId="14" borderId="0" xfId="20" applyFont="1" applyFill="1" applyBorder="1" applyAlignment="1" applyProtection="1">
      <alignment horizontal="center"/>
      <protection/>
    </xf>
    <xf numFmtId="0" fontId="13" fillId="14" borderId="0" xfId="20" applyFont="1" applyFill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0" fillId="14" borderId="0" xfId="0" applyFont="1" applyFill="1" applyAlignment="1">
      <alignment horizontal="left"/>
    </xf>
    <xf numFmtId="0" fontId="5" fillId="14" borderId="0" xfId="20" applyFont="1" applyFill="1" applyBorder="1" applyAlignment="1" applyProtection="1">
      <alignment/>
      <protection/>
    </xf>
    <xf numFmtId="0" fontId="5" fillId="14" borderId="0" xfId="20" applyFont="1" applyFill="1" applyBorder="1" applyAlignment="1" applyProtection="1">
      <alignment horizontal="center"/>
      <protection/>
    </xf>
    <xf numFmtId="0" fontId="0" fillId="14" borderId="0" xfId="0" applyNumberFormat="1" applyFill="1"/>
    <xf numFmtId="0" fontId="0" fillId="14" borderId="0" xfId="0" applyFont="1" applyFill="1"/>
    <xf numFmtId="0" fontId="0" fillId="14" borderId="0" xfId="0" applyNumberFormat="1" applyFill="1"/>
    <xf numFmtId="0" fontId="0" fillId="0" borderId="0" xfId="0" applyNumberFormat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xcel Built-in 40% - Accent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06E0C"/>
      <rgbColor rgb="00800080"/>
      <rgbColor rgb="00008080"/>
      <rgbColor rgb="00B3CAC7"/>
      <rgbColor rgb="00808080"/>
      <rgbColor rgb="00B2B2B2"/>
      <rgbColor rgb="00993366"/>
      <rgbColor rgb="00E8F2A1"/>
      <rgbColor rgb="00DEE6EF"/>
      <rgbColor rgb="00660066"/>
      <rgbColor rgb="00FFAA95"/>
      <rgbColor rgb="002A6099"/>
      <rgbColor rgb="00CCCCCC"/>
      <rgbColor rgb="00000080"/>
      <rgbColor rgb="00FF00FF"/>
      <rgbColor rgb="00FFFF6D"/>
      <rgbColor rgb="0000FFFF"/>
      <rgbColor rgb="00800080"/>
      <rgbColor rgb="00800000"/>
      <rgbColor rgb="00008080"/>
      <rgbColor rgb="000000FF"/>
      <rgbColor rgb="0000CCFF"/>
      <rgbColor rgb="00F7D1D5"/>
      <rgbColor rgb="00D4EA6B"/>
      <rgbColor rgb="00FFFFA6"/>
      <rgbColor rgb="00E0C2CD"/>
      <rgbColor rgb="00FFA6A6"/>
      <rgbColor rgb="00E6B9B8"/>
      <rgbColor rgb="00FFDBB6"/>
      <rgbColor rgb="003366FF"/>
      <rgbColor rgb="0033CCCC"/>
      <rgbColor rgb="0081D41A"/>
      <rgbColor rgb="00FFCC00"/>
      <rgbColor rgb="00FF972F"/>
      <rgbColor rgb="00FF6600"/>
      <rgbColor rgb="00666699"/>
      <rgbColor rgb="00BF819E"/>
      <rgbColor rgb="00003366"/>
      <rgbColor rgb="0077BC65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@speaksoftly.co.uk" TargetMode="External" /><Relationship Id="rId2" Type="http://schemas.openxmlformats.org/officeDocument/2006/relationships/hyperlink" Target="mailto:fernault@outlook.com" TargetMode="External" /><Relationship Id="rId3" Type="http://schemas.openxmlformats.org/officeDocument/2006/relationships/hyperlink" Target="mailto:madeleinebridle@btinternet.com" TargetMode="External" /><Relationship Id="rId4" Type="http://schemas.openxmlformats.org/officeDocument/2006/relationships/hyperlink" Target="mailto:Jolyonmedlock@hotmail.com" TargetMode="External" /><Relationship Id="rId5" Type="http://schemas.openxmlformats.org/officeDocument/2006/relationships/hyperlink" Target="mailto:rebeccakmedlock@yahoo.co.uk" TargetMode="External" /><Relationship Id="rId6" Type="http://schemas.openxmlformats.org/officeDocument/2006/relationships/hyperlink" Target="mailto:aggiebrooke@gmail.com" TargetMode="External" /><Relationship Id="rId7" Type="http://schemas.openxmlformats.org/officeDocument/2006/relationships/hyperlink" Target="mailto:bill.avbrown@sky.com" TargetMode="External" /><Relationship Id="rId8" Type="http://schemas.openxmlformats.org/officeDocument/2006/relationships/hyperlink" Target="mailto:lauren.bishop123@btinternet.com" TargetMode="External" /><Relationship Id="rId9" Type="http://schemas.openxmlformats.org/officeDocument/2006/relationships/hyperlink" Target="mailto:gavin.clegg@outlook.com" TargetMode="External" /><Relationship Id="rId10" Type="http://schemas.openxmlformats.org/officeDocument/2006/relationships/hyperlink" Target="mailto:miklcct@gmail.com" TargetMode="External" /><Relationship Id="rId11" Type="http://schemas.openxmlformats.org/officeDocument/2006/relationships/hyperlink" Target="mailto:lizlockton59@gmail.com" TargetMode="External" /><Relationship Id="rId12" Type="http://schemas.openxmlformats.org/officeDocument/2006/relationships/hyperlink" Target="mailto:sarah.houlder@ntlworld.com" TargetMode="External" /><Relationship Id="rId13" Type="http://schemas.openxmlformats.org/officeDocument/2006/relationships/hyperlink" Target="mailto:ericjwhapples@gmail.com" TargetMode="External" /><Relationship Id="rId14" Type="http://schemas.openxmlformats.org/officeDocument/2006/relationships/hyperlink" Target="mailto:pandsgold@ntlworld.com" TargetMode="External" /><Relationship Id="rId15" Type="http://schemas.openxmlformats.org/officeDocument/2006/relationships/hyperlink" Target="mailto:ericjwhapples@gmail.com" TargetMode="External" /><Relationship Id="rId16" Type="http://schemas.openxmlformats.org/officeDocument/2006/relationships/hyperlink" Target="mailto:mgmiller@btopenworld.com" TargetMode="External" /><Relationship Id="rId17" Type="http://schemas.openxmlformats.org/officeDocument/2006/relationships/hyperlink" Target="mailto:mgmiller@btopenworld.com" TargetMode="External" /><Relationship Id="rId18" Type="http://schemas.openxmlformats.org/officeDocument/2006/relationships/hyperlink" Target="mailto:grahamwhiffen@btinternet.com" TargetMode="External" /><Relationship Id="rId19" Type="http://schemas.openxmlformats.org/officeDocument/2006/relationships/hyperlink" Target="mailto:julie.astin14@gmail.com" TargetMode="External" /><Relationship Id="rId20" Type="http://schemas.openxmlformats.org/officeDocument/2006/relationships/hyperlink" Target="mailto:ian.sayer68@ntlworld.com" TargetMode="External" /><Relationship Id="rId21" Type="http://schemas.openxmlformats.org/officeDocument/2006/relationships/hyperlink" Target="mailto:tracy.crickmore@btinternet.com" TargetMode="External" /><Relationship Id="rId22" Type="http://schemas.openxmlformats.org/officeDocument/2006/relationships/hyperlink" Target="mailto:mf.jason@gmail.com" TargetMode="External" /><Relationship Id="rId23" Type="http://schemas.openxmlformats.org/officeDocument/2006/relationships/hyperlink" Target="mailto:trevfallen@gmail.com" TargetMode="External" /><Relationship Id="rId24" Type="http://schemas.openxmlformats.org/officeDocument/2006/relationships/hyperlink" Target="mailto:julie.astin14@gmail.com" TargetMode="External" /><Relationship Id="rId25" Type="http://schemas.openxmlformats.org/officeDocument/2006/relationships/hyperlink" Target="mailto:tim.houlder@ntlworld.com" TargetMode="External" /><Relationship Id="rId26" Type="http://schemas.openxmlformats.org/officeDocument/2006/relationships/hyperlink" Target="mailto:roger.crickmore@btinternet.com" TargetMode="External" /><Relationship Id="rId27" Type="http://schemas.openxmlformats.org/officeDocument/2006/relationships/hyperlink" Target="mailto:james_crickmore@hotmail.co.uk" TargetMode="External" /><Relationship Id="rId28" Type="http://schemas.openxmlformats.org/officeDocument/2006/relationships/hyperlink" Target="mailto:alanj.hooper@ntlworld.com" TargetMode="External" /><Relationship Id="rId29" Type="http://schemas.openxmlformats.org/officeDocument/2006/relationships/hyperlink" Target="mailto:peter.suba@gmail.com" TargetMode="External" /><Relationship Id="rId30" Type="http://schemas.openxmlformats.org/officeDocument/2006/relationships/hyperlink" Target="mailto:ian.sayer68@ntlworld.com" TargetMode="External" /><Relationship Id="rId31" Type="http://schemas.openxmlformats.org/officeDocument/2006/relationships/hyperlink" Target="mailto:roger.crickmore@btinternet.com" TargetMode="External" /><Relationship Id="rId32" Type="http://schemas.openxmlformats.org/officeDocument/2006/relationships/hyperlink" Target="mailto:james_crickmore@hotmail.co.uk" TargetMode="External" /><Relationship Id="rId33" Type="http://schemas.openxmlformats.org/officeDocument/2006/relationships/hyperlink" Target="mailto:Jolyonmedlock@hotmail.com" TargetMode="External" /><Relationship Id="rId34" Type="http://schemas.openxmlformats.org/officeDocument/2006/relationships/hyperlink" Target="mailto:grahamwhiffen@btinternet.com" TargetMode="External" /><Relationship Id="rId35" Type="http://schemas.openxmlformats.org/officeDocument/2006/relationships/hyperlink" Target="mailto:rob.hick@tiscali.co.uk" TargetMode="External" /><Relationship Id="rId36" Type="http://schemas.openxmlformats.org/officeDocument/2006/relationships/hyperlink" Target="mailto:roger.crickmore@btinternet.com" TargetMode="External" /><Relationship Id="rId37" Type="http://schemas.openxmlformats.org/officeDocument/2006/relationships/hyperlink" Target="mailto:scott123elford@hotmail.com" TargetMode="External" /><Relationship Id="rId38" Type="http://schemas.openxmlformats.org/officeDocument/2006/relationships/hyperlink" Target="mailto:mf.jason@gmail.com" TargetMode="External" /><Relationship Id="rId39" Type="http://schemas.openxmlformats.org/officeDocument/2006/relationships/hyperlink" Target="mailto:Jolyonmedlock@hotmail.com" TargetMode="External" /><Relationship Id="rId40" Type="http://schemas.openxmlformats.org/officeDocument/2006/relationships/hyperlink" Target="mailto:peter.suba@gmail.com" TargetMode="External" /><Relationship Id="rId41" Type="http://schemas.openxmlformats.org/officeDocument/2006/relationships/hyperlink" Target="mailto:grahamwhiffen@btinternet.com" TargetMode="External" /><Relationship Id="rId42" Type="http://schemas.openxmlformats.org/officeDocument/2006/relationships/hyperlink" Target="mailto:kdean7@hotmail.com" TargetMode="External" /><Relationship Id="rId43" Type="http://schemas.openxmlformats.org/officeDocument/2006/relationships/hyperlink" Target="mailto:andyeydmann@hotmail.com" TargetMode="External" /><Relationship Id="rId44" Type="http://schemas.openxmlformats.org/officeDocument/2006/relationships/hyperlink" Target="mailto:ziolkokinga@gmail.com" TargetMode="External" /><Relationship Id="rId45" Type="http://schemas.openxmlformats.org/officeDocument/2006/relationships/hyperlink" Target="mailto:ziolkokinga@gmail.com" TargetMode="External" /><Relationship Id="rId46" Type="http://schemas.openxmlformats.org/officeDocument/2006/relationships/hyperlink" Target="mailto:roger.crickmore@btinternet.com" TargetMode="External" /><Relationship Id="rId47" Type="http://schemas.openxmlformats.org/officeDocument/2006/relationships/hyperlink" Target="mailto:james_crickmore@hotmail.co.uk" TargetMode="External" /><Relationship Id="rId48" Type="http://schemas.openxmlformats.org/officeDocument/2006/relationships/hyperlink" Target="mailto:roger.crickmore@btinternet.com" TargetMode="External" /><Relationship Id="rId49" Type="http://schemas.openxmlformats.org/officeDocument/2006/relationships/hyperlink" Target="mailto:james_crickmore@hotmail.co.uk" TargetMode="External" /><Relationship Id="rId50" Type="http://schemas.openxmlformats.org/officeDocument/2006/relationships/hyperlink" Target="mailto:roger.crickmore@btinternet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ulie.astin14@gmail.com" TargetMode="External" /><Relationship Id="rId2" Type="http://schemas.openxmlformats.org/officeDocument/2006/relationships/hyperlink" Target="mailto:trevfallen@gmail.com" TargetMode="External" /><Relationship Id="rId3" Type="http://schemas.openxmlformats.org/officeDocument/2006/relationships/hyperlink" Target="mailto:fernault@outlook.com" TargetMode="External" /><Relationship Id="rId4" Type="http://schemas.openxmlformats.org/officeDocument/2006/relationships/hyperlink" Target="mailto:alan@alanblanchflower.co.uk" TargetMode="External" /><Relationship Id="rId5" Type="http://schemas.openxmlformats.org/officeDocument/2006/relationships/hyperlink" Target="mailto:madeleinebridle@btinternet.com" TargetMode="External" /><Relationship Id="rId6" Type="http://schemas.openxmlformats.org/officeDocument/2006/relationships/hyperlink" Target="mailto:aggiebrooke@gmail.com" TargetMode="External" /><Relationship Id="rId7" Type="http://schemas.openxmlformats.org/officeDocument/2006/relationships/hyperlink" Target="mailto:bill.avbrown@sky.com" TargetMode="External" /><Relationship Id="rId8" Type="http://schemas.openxmlformats.org/officeDocument/2006/relationships/hyperlink" Target="mailto:roger.crickmore@btinternet.com" TargetMode="External" /><Relationship Id="rId9" Type="http://schemas.openxmlformats.org/officeDocument/2006/relationships/hyperlink" Target="mailto:tracy.crickmore@btinternet.com" TargetMode="External" /><Relationship Id="rId10" Type="http://schemas.openxmlformats.org/officeDocument/2006/relationships/hyperlink" Target="mailto:james_crickmore@hotmail.co.uk" TargetMode="External" /><Relationship Id="rId11" Type="http://schemas.openxmlformats.org/officeDocument/2006/relationships/hyperlink" Target="mailto:mf.jason@gmail.com" TargetMode="External" /><Relationship Id="rId12" Type="http://schemas.openxmlformats.org/officeDocument/2006/relationships/hyperlink" Target="mailto:lauren.bishop123@btinternet.com" TargetMode="External" /><Relationship Id="rId13" Type="http://schemas.openxmlformats.org/officeDocument/2006/relationships/hyperlink" Target="mailto:pandsgold@ntlworld.com" TargetMode="External" /><Relationship Id="rId14" Type="http://schemas.openxmlformats.org/officeDocument/2006/relationships/hyperlink" Target="mailto:alanj.hooper@ntlworld.com" TargetMode="External" /><Relationship Id="rId15" Type="http://schemas.openxmlformats.org/officeDocument/2006/relationships/hyperlink" Target="mailto:tim.houlder@ntlworld.com" TargetMode="External" /><Relationship Id="rId16" Type="http://schemas.openxmlformats.org/officeDocument/2006/relationships/hyperlink" Target="mailto:sarah.houlder@ntlworld.com" TargetMode="External" /><Relationship Id="rId17" Type="http://schemas.openxmlformats.org/officeDocument/2006/relationships/hyperlink" Target="mailto:lizlockton59@gmail.com" TargetMode="External" /><Relationship Id="rId18" Type="http://schemas.openxmlformats.org/officeDocument/2006/relationships/hyperlink" Target="mailto:Jolyonmedlock@hotmail.com" TargetMode="External" /><Relationship Id="rId19" Type="http://schemas.openxmlformats.org/officeDocument/2006/relationships/hyperlink" Target="mailto:rebeccakmedlock@yahoo.co.uk" TargetMode="External" /><Relationship Id="rId20" Type="http://schemas.openxmlformats.org/officeDocument/2006/relationships/hyperlink" Target="mailto:Jolyonmedlock@hotmail.com" TargetMode="External" /><Relationship Id="rId21" Type="http://schemas.openxmlformats.org/officeDocument/2006/relationships/hyperlink" Target="mailto:Jolyonmedlock@hotmail.com" TargetMode="External" /><Relationship Id="rId22" Type="http://schemas.openxmlformats.org/officeDocument/2006/relationships/hyperlink" Target="mailto:mgmiller@btopenworld.com" TargetMode="External" /><Relationship Id="rId23" Type="http://schemas.openxmlformats.org/officeDocument/2006/relationships/hyperlink" Target="mailto:ian.sayer68@ntlworld.com" TargetMode="External" /><Relationship Id="rId24" Type="http://schemas.openxmlformats.org/officeDocument/2006/relationships/hyperlink" Target="mailto:miklcct@gmail.com" TargetMode="External" /><Relationship Id="rId25" Type="http://schemas.openxmlformats.org/officeDocument/2006/relationships/hyperlink" Target="mailto:ericjwhapples@gmail.com" TargetMode="External" /><Relationship Id="rId26" Type="http://schemas.openxmlformats.org/officeDocument/2006/relationships/hyperlink" Target="mailto:ericjwhapples@gmail.com" TargetMode="External" /><Relationship Id="rId27" Type="http://schemas.openxmlformats.org/officeDocument/2006/relationships/hyperlink" Target="mailto:kdean7@hotmail.com" TargetMode="External" /><Relationship Id="rId28" Type="http://schemas.openxmlformats.org/officeDocument/2006/relationships/hyperlink" Target="mailto:andyeydmann@hotmail.com" TargetMode="External" /><Relationship Id="rId29" Type="http://schemas.openxmlformats.org/officeDocument/2006/relationships/hyperlink" Target="mailto:rob.hick@tiscali.co.uk" TargetMode="External" /><Relationship Id="rId30" Type="http://schemas.openxmlformats.org/officeDocument/2006/relationships/hyperlink" Target="mailto:peterqoc@yahoo.com" TargetMode="External" /><Relationship Id="rId31" Type="http://schemas.openxmlformats.org/officeDocument/2006/relationships/hyperlink" Target="mailto:bruno.smith@ntlworld.com" TargetMode="External" /><Relationship Id="rId32" Type="http://schemas.openxmlformats.org/officeDocument/2006/relationships/hyperlink" Target="mailto:peter.suba@gmail.com" TargetMode="External" /><Relationship Id="rId33" Type="http://schemas.openxmlformats.org/officeDocument/2006/relationships/hyperlink" Target="mailto:grahamwhiffen@btinternet.com" TargetMode="External" /><Relationship Id="rId34" Type="http://schemas.openxmlformats.org/officeDocument/2006/relationships/hyperlink" Target="mailto:laura.clay@hotmail.co.uk" TargetMode="External" /><Relationship Id="rId35" Type="http://schemas.openxmlformats.org/officeDocument/2006/relationships/hyperlink" Target="mailto:ziolkokinga@gmail.com" TargetMode="External" /><Relationship Id="rId36" Type="http://schemas.openxmlformats.org/officeDocument/2006/relationships/hyperlink" Target="mailto:ziolkokinga@gmail.com" TargetMode="External" /><Relationship Id="rId3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rethalanwilliams@hotmail.com" TargetMode="External" /><Relationship Id="rId2" Type="http://schemas.openxmlformats.org/officeDocument/2006/relationships/hyperlink" Target="mailto:natashamainstone@hotmail.com" TargetMode="External" /><Relationship Id="rId3" Type="http://schemas.openxmlformats.org/officeDocument/2006/relationships/hyperlink" Target="mailto:lysgardner@hotmail.com" TargetMode="External" /><Relationship Id="rId4" Type="http://schemas.openxmlformats.org/officeDocument/2006/relationships/hyperlink" Target="mailto:mscaldecourt@aol.com" TargetMode="External" /><Relationship Id="rId5" Type="http://schemas.openxmlformats.org/officeDocument/2006/relationships/hyperlink" Target="mailto:paul@mobiusdevelopment.co.uk" TargetMode="External" /><Relationship Id="rId6" Type="http://schemas.openxmlformats.org/officeDocument/2006/relationships/hyperlink" Target="mailto:curtisfamily@cwgsy.net" TargetMode="External" /><Relationship Id="rId7" Type="http://schemas.openxmlformats.org/officeDocument/2006/relationships/hyperlink" Target="mailto:req527@hotmail.co.uk" TargetMode="External" /><Relationship Id="rId8" Type="http://schemas.openxmlformats.org/officeDocument/2006/relationships/hyperlink" Target="mailto:angus.grandfield@tinyworld.co.uk" TargetMode="External" /><Relationship Id="rId9" Type="http://schemas.openxmlformats.org/officeDocument/2006/relationships/hyperlink" Target="mailto:derek@seychelles-travel.co.uk" TargetMode="External" /><Relationship Id="rId10" Type="http://schemas.openxmlformats.org/officeDocument/2006/relationships/hyperlink" Target="mailto:lucia@seychelles-travel.co.uk" TargetMode="External" /><Relationship Id="rId11" Type="http://schemas.openxmlformats.org/officeDocument/2006/relationships/hyperlink" Target="mailto:p.j.hartley61@ntlworld.com" TargetMode="External" /><Relationship Id="rId12" Type="http://schemas.openxmlformats.org/officeDocument/2006/relationships/hyperlink" Target="mailto:bj.ew@virgin.net" TargetMode="External" /><Relationship Id="rId13" Type="http://schemas.openxmlformats.org/officeDocument/2006/relationships/hyperlink" Target="mailto:stephen.lane@swipartnership.co.uk" TargetMode="External" /><Relationship Id="rId14" Type="http://schemas.openxmlformats.org/officeDocument/2006/relationships/hyperlink" Target="mailto:tom@lillicrap.org" TargetMode="External" /><Relationship Id="rId15" Type="http://schemas.openxmlformats.org/officeDocument/2006/relationships/hyperlink" Target="mailto:john.mcclelland12@yahoo.co.uk" TargetMode="External" /><Relationship Id="rId16" Type="http://schemas.openxmlformats.org/officeDocument/2006/relationships/hyperlink" Target="mailto:jolyonmedlock@hotmail.com" TargetMode="External" /><Relationship Id="rId17" Type="http://schemas.openxmlformats.org/officeDocument/2006/relationships/hyperlink" Target="mailto:martin.miller@torpic.com" TargetMode="External" /><Relationship Id="rId18" Type="http://schemas.openxmlformats.org/officeDocument/2006/relationships/hyperlink" Target="mailto:morton033@ntlworld.com" TargetMode="External" /><Relationship Id="rId19" Type="http://schemas.openxmlformats.org/officeDocument/2006/relationships/hyperlink" Target="mailto:paul.nicol@dorset.pnn.police.uk" TargetMode="External" /><Relationship Id="rId20" Type="http://schemas.openxmlformats.org/officeDocument/2006/relationships/hyperlink" Target="mailto:atpickles@tiscali.co.uk" TargetMode="External" /><Relationship Id="rId21" Type="http://schemas.openxmlformats.org/officeDocument/2006/relationships/hyperlink" Target="mailto:geoffrobberts@hotmail.com" TargetMode="External" /><Relationship Id="rId22" Type="http://schemas.openxmlformats.org/officeDocument/2006/relationships/hyperlink" Target="mailto:charlie@elrincon.wanadoo.co.uk" TargetMode="External" /><Relationship Id="rId23" Type="http://schemas.openxmlformats.org/officeDocument/2006/relationships/hyperlink" Target="mailto:steve.shuck@btinternet.com" TargetMode="External" /><Relationship Id="rId24" Type="http://schemas.openxmlformats.org/officeDocument/2006/relationships/hyperlink" Target="mailto:suet21@tiscali.co.uk" TargetMode="External" /><Relationship Id="rId25" Type="http://schemas.openxmlformats.org/officeDocument/2006/relationships/hyperlink" Target="mailto:djthompson996@hotmail.com" TargetMode="External" /><Relationship Id="rId26" Type="http://schemas.openxmlformats.org/officeDocument/2006/relationships/hyperlink" Target="mailto:paul.tolchard@numatic.co.uk" TargetMode="External" /><Relationship Id="rId27" Type="http://schemas.openxmlformats.org/officeDocument/2006/relationships/hyperlink" Target="mailto:ianwhite13@btinternet.com" TargetMode="External" /><Relationship Id="rId28" Type="http://schemas.openxmlformats.org/officeDocument/2006/relationships/hyperlink" Target="mailto:john1210@btopenworld.com" TargetMode="External" /><Relationship Id="rId29" Type="http://schemas.openxmlformats.org/officeDocument/2006/relationships/hyperlink" Target="mailto:linda@lindachitty.orangehome.co.uk" TargetMode="External" /><Relationship Id="rId30" Type="http://schemas.openxmlformats.org/officeDocument/2006/relationships/hyperlink" Target="mailto:janet_cook_1@hotmail.co.uk" TargetMode="External" /><Relationship Id="rId31" Type="http://schemas.openxmlformats.org/officeDocument/2006/relationships/hyperlink" Target="mailto:janet_cook_1@hotmail.co.uk" TargetMode="External" /><Relationship Id="rId32" Type="http://schemas.openxmlformats.org/officeDocument/2006/relationships/hyperlink" Target="mailto:s.gillion@btinternet.com" TargetMode="External" /><Relationship Id="rId33" Type="http://schemas.openxmlformats.org/officeDocument/2006/relationships/hyperlink" Target="mailto:nickhillman@hotmail.co.uk" TargetMode="External" /><Relationship Id="rId34" Type="http://schemas.openxmlformats.org/officeDocument/2006/relationships/hyperlink" Target="mailto:chris.j.lee@chase.com" TargetMode="External" /><Relationship Id="rId35" Type="http://schemas.openxmlformats.org/officeDocument/2006/relationships/hyperlink" Target="mailto:lewissports@btinternet.com" TargetMode="External" /><Relationship Id="rId36" Type="http://schemas.openxmlformats.org/officeDocument/2006/relationships/hyperlink" Target="mailto:lewissports@btinternet.com" TargetMode="External" /><Relationship Id="rId37" Type="http://schemas.openxmlformats.org/officeDocument/2006/relationships/hyperlink" Target="mailto:trevallen@fsmail.net" TargetMode="External" /><Relationship Id="rId38" Type="http://schemas.openxmlformats.org/officeDocument/2006/relationships/hyperlink" Target="mailto:chris@blandfordgentledental.co.uk" TargetMode="External" /><Relationship Id="rId39" Type="http://schemas.openxmlformats.org/officeDocument/2006/relationships/hyperlink" Target="mailto:rita@pettet.swiftserve.net" TargetMode="External" /><Relationship Id="rId40" Type="http://schemas.openxmlformats.org/officeDocument/2006/relationships/hyperlink" Target="mailto:rita@pettet.swiftserve.net" TargetMode="External" /><Relationship Id="rId41" Type="http://schemas.openxmlformats.org/officeDocument/2006/relationships/hyperlink" Target="mailto:daniel@djwdesign.org" TargetMode="External" /><Relationship Id="rId42" Type="http://schemas.openxmlformats.org/officeDocument/2006/relationships/hyperlink" Target="mailto:carol.a@the-duttons.demon.co.uk" TargetMode="External" /><Relationship Id="rId43" Type="http://schemas.openxmlformats.org/officeDocument/2006/relationships/hyperlink" Target="mailto:alan.hartley@sportident.co.uk" TargetMode="External" /><Relationship Id="rId44" Type="http://schemas.openxmlformats.org/officeDocument/2006/relationships/hyperlink" Target="mailto:mark@caledonut.plus.com" TargetMode="External" /><Relationship Id="rId45" Type="http://schemas.openxmlformats.org/officeDocument/2006/relationships/hyperlink" Target="mailto:ddd@dumashie.co.uk" TargetMode="External" /><Relationship Id="rId46" Type="http://schemas.openxmlformats.org/officeDocument/2006/relationships/hyperlink" Target="mailto:mike.fletcher@winchester.ac.uk" TargetMode="External" /><Relationship Id="rId47" Type="http://schemas.openxmlformats.org/officeDocument/2006/relationships/hyperlink" Target="mailto:ken@khutch.co.uk" TargetMode="External" /><Relationship Id="rId48" Type="http://schemas.openxmlformats.org/officeDocument/2006/relationships/hyperlink" Target="mailto:geoffrey_thomas@talktalk.net" TargetMode="External" /><Relationship Id="rId49" Type="http://schemas.openxmlformats.org/officeDocument/2006/relationships/hyperlink" Target="mailto:geoffrey_thomas@talktalk.net" TargetMode="External" /><Relationship Id="rId50" Type="http://schemas.openxmlformats.org/officeDocument/2006/relationships/hyperlink" Target="mailto:woec@dorsetcc.gov.uk" TargetMode="External" /><Relationship Id="rId51" Type="http://schemas.openxmlformats.org/officeDocument/2006/relationships/hyperlink" Target="mailto:allanrixon@hotmail.com" TargetMode="External" /><Relationship Id="rId52" Type="http://schemas.openxmlformats.org/officeDocument/2006/relationships/hyperlink" Target="mailto:clairebrown@live.com" TargetMode="External" /><Relationship Id="rId53" Type="http://schemas.openxmlformats.org/officeDocument/2006/relationships/hyperlink" Target="mailto:amylouisebrown@hotmail.co.uk" TargetMode="External" /><Relationship Id="rId54" Type="http://schemas.openxmlformats.org/officeDocument/2006/relationships/hyperlink" Target="mailto:simonbrown2005@yahoo.co.uk" TargetMode="External" /><Relationship Id="rId55" Type="http://schemas.openxmlformats.org/officeDocument/2006/relationships/hyperlink" Target="mailto:ajac_01@hotmail.com" TargetMode="External" /><Relationship Id="rId56" Type="http://schemas.openxmlformats.org/officeDocument/2006/relationships/hyperlink" Target="mailto:kites@kitesforschools.co.uk" TargetMode="External" /><Relationship Id="rId57" Type="http://schemas.openxmlformats.org/officeDocument/2006/relationships/hyperlink" Target="mailto:brianmands@live.co.uk" TargetMode="External" /><Relationship Id="rId58" Type="http://schemas.openxmlformats.org/officeDocument/2006/relationships/hyperlink" Target="mailto:steveyc75@hotmail.com" TargetMode="External" /><Relationship Id="rId59" Type="http://schemas.openxmlformats.org/officeDocument/2006/relationships/hyperlink" Target="mailto:pam.gibson@ic24.net" TargetMode="External" /><Relationship Id="rId60" Type="http://schemas.openxmlformats.org/officeDocument/2006/relationships/hyperlink" Target="mailto:sylvia.lang@btinternet.com" TargetMode="External" /><Relationship Id="rId61" Type="http://schemas.openxmlformats.org/officeDocument/2006/relationships/hyperlink" Target="mailto:diane.watsonhall@talktalk.net" TargetMode="External" /><Relationship Id="rId62" Type="http://schemas.openxmlformats.org/officeDocument/2006/relationships/hyperlink" Target="mailto:joff.henley@gmail.com" TargetMode="External" /><Relationship Id="rId63" Type="http://schemas.openxmlformats.org/officeDocument/2006/relationships/hyperlink" Target="mailto:chris.irving1@btinternet.com" TargetMode="External" /><Relationship Id="rId64" Type="http://schemas.openxmlformats.org/officeDocument/2006/relationships/hyperlink" Target="mailto:frances_biggin@yahoo.co.uk" TargetMode="External" /><Relationship Id="rId65" Type="http://schemas.openxmlformats.org/officeDocument/2006/relationships/hyperlink" Target="mailto:pandc.57@hotmail.co.uk" TargetMode="External" /><Relationship Id="rId66" Type="http://schemas.openxmlformats.org/officeDocument/2006/relationships/hyperlink" Target="mailto:gavin.clegg@outlook.com" TargetMode="External" /><Relationship Id="rId67" Type="http://schemas.openxmlformats.org/officeDocument/2006/relationships/hyperlink" Target="mailto:hilary.dunford@ntlworld.com" TargetMode="External" /><Relationship Id="rId68" Type="http://schemas.openxmlformats.org/officeDocument/2006/relationships/hyperlink" Target="mailto:rj.dunford@ntlworld.com" TargetMode="External" /><Relationship Id="rId69" Type="http://schemas.openxmlformats.org/officeDocument/2006/relationships/hyperlink" Target="mailto:sianrixon@sky.com" TargetMode="External" /><Relationship Id="rId70" Type="http://schemas.openxmlformats.org/officeDocument/2006/relationships/hyperlink" Target="mailto:rouge@fsmail.net" TargetMode="External" /><Relationship Id="rId71" Type="http://schemas.openxmlformats.org/officeDocument/2006/relationships/hyperlink" Target="mailto:sue.harrogate@hotmail.co.uk" TargetMode="External" /><Relationship Id="rId72" Type="http://schemas.openxmlformats.org/officeDocument/2006/relationships/hyperlink" Target="mailto:imaginos@btinternet.com" TargetMode="External" /><Relationship Id="rId73" Type="http://schemas.openxmlformats.org/officeDocument/2006/relationships/hyperlink" Target="mailto:jill.christine@btinternet.com" TargetMode="External" /><Relationship Id="rId74" Type="http://schemas.openxmlformats.org/officeDocument/2006/relationships/hyperlink" Target="mailto:djwhapples@gmail.com" TargetMode="External" /><Relationship Id="rId75" Type="http://schemas.openxmlformats.org/officeDocument/2006/relationships/hyperlink" Target="mailto:olfrida_92@hotmail.com" TargetMode="External" /><Relationship Id="rId76" Type="http://schemas.openxmlformats.org/officeDocument/2006/relationships/hyperlink" Target="mailto:highg@talktalk.net" TargetMode="External" /><Relationship Id="rId77" Type="http://schemas.openxmlformats.org/officeDocument/2006/relationships/hyperlink" Target="mailto:davebuston@yahoo.co.uk" TargetMode="External" /><Relationship Id="rId78" Type="http://schemas.openxmlformats.org/officeDocument/2006/relationships/hyperlink" Target="mailto:Paul.john.morrissey@gmail.com" TargetMode="External" /><Relationship Id="rId79" Type="http://schemas.openxmlformats.org/officeDocument/2006/relationships/hyperlink" Target="mailto:emma.crickmore@outlook.com" TargetMode="External" /><Relationship Id="rId80" Type="http://schemas.openxmlformats.org/officeDocument/2006/relationships/hyperlink" Target="mailto:paperphoenixes@gmail.com" TargetMode="External" /><Relationship Id="rId81" Type="http://schemas.openxmlformats.org/officeDocument/2006/relationships/hyperlink" Target="mailto:richardnarman@gmail.com" TargetMode="External" /><Relationship Id="rId82" Type="http://schemas.openxmlformats.org/officeDocument/2006/relationships/hyperlink" Target="mailto:debwoodward82@hotmail.com" TargetMode="External" /><Relationship Id="rId83" Type="http://schemas.openxmlformats.org/officeDocument/2006/relationships/hyperlink" Target="mailto:samcopson@hotmail.com" TargetMode="External" /><Relationship Id="rId84" Type="http://schemas.openxmlformats.org/officeDocument/2006/relationships/hyperlink" Target="mailto:samcopson@hotmail.com" TargetMode="External" /><Relationship Id="rId85" Type="http://schemas.openxmlformats.org/officeDocument/2006/relationships/hyperlink" Target="mailto:we.hooper@ntlworld.com" TargetMode="External" /><Relationship Id="rId86" Type="http://schemas.openxmlformats.org/officeDocument/2006/relationships/hyperlink" Target="mailto:k.sayer@ntlworld.com" TargetMode="External" /><Relationship Id="rId87" Type="http://schemas.openxmlformats.org/officeDocument/2006/relationships/hyperlink" Target="mailto:chris.watersonbrown@gmail.com" TargetMode="External" /><Relationship Id="rId88" Type="http://schemas.openxmlformats.org/officeDocument/2006/relationships/hyperlink" Target="mailto:gpaget@hotmail.co.uk" TargetMode="External" /><Relationship Id="rId89" Type="http://schemas.openxmlformats.org/officeDocument/2006/relationships/hyperlink" Target="mailto:nickjvturner@gmail.com" TargetMode="External" /><Relationship Id="rId90" Type="http://schemas.openxmlformats.org/officeDocument/2006/relationships/hyperlink" Target="mailto:ricarron@yahoo.com" TargetMode="External" /><Relationship Id="rId91" Type="http://schemas.openxmlformats.org/officeDocument/2006/relationships/hyperlink" Target="mailto:ricarron@yahoo.com" TargetMode="External" /><Relationship Id="rId92" Type="http://schemas.openxmlformats.org/officeDocument/2006/relationships/hyperlink" Target="mailto:ricarron@yahoo.com" TargetMode="External" /><Relationship Id="rId93" Type="http://schemas.openxmlformats.org/officeDocument/2006/relationships/hyperlink" Target="mailto:db943@hotmail.com" TargetMode="External" /><Relationship Id="rId94" Type="http://schemas.openxmlformats.org/officeDocument/2006/relationships/hyperlink" Target="mailto:pittock@telefonica.net" TargetMode="External" /><Relationship Id="rId95" Type="http://schemas.openxmlformats.org/officeDocument/2006/relationships/hyperlink" Target="mailto:Harrietknight@hotmail.com" TargetMode="External" /><Relationship Id="rId96" Type="http://schemas.openxmlformats.org/officeDocument/2006/relationships/hyperlink" Target="mailto:edmund@isenhurs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6E0C"/>
    <pageSetUpPr fitToPage="1"/>
  </sheetPr>
  <dimension ref="A1:AMJ56"/>
  <sheetViews>
    <sheetView zoomScale="80" zoomScaleNormal="80" workbookViewId="0" topLeftCell="A11">
      <selection activeCell="A32" sqref="A32:D36"/>
    </sheetView>
  </sheetViews>
  <sheetFormatPr defaultColWidth="9.140625" defaultRowHeight="12.75"/>
  <cols>
    <col min="1" max="1" width="32.140625" style="1" customWidth="1"/>
    <col min="2" max="2" width="17.57421875" style="2" customWidth="1"/>
    <col min="3" max="3" width="16.7109375" style="1" customWidth="1"/>
    <col min="4" max="4" width="14.421875" style="3" customWidth="1"/>
    <col min="5" max="5" width="14.7109375" style="3" customWidth="1"/>
    <col min="6" max="6" width="36.28125" style="1" customWidth="1"/>
    <col min="7" max="7" width="6.7109375" style="3" hidden="1" customWidth="1"/>
    <col min="8" max="8" width="18.8515625" style="4" customWidth="1"/>
    <col min="9" max="9" width="36.28125" style="1" customWidth="1"/>
    <col min="10" max="10" width="16.57421875" style="5" customWidth="1"/>
    <col min="11" max="11" width="12.421875" style="1" customWidth="1"/>
    <col min="12" max="12" width="20.8515625" style="1" customWidth="1"/>
    <col min="13" max="39" width="8.57421875" style="1" customWidth="1"/>
    <col min="40" max="40" width="11.140625" style="1" customWidth="1"/>
    <col min="41" max="984" width="8.57421875" style="1" customWidth="1"/>
    <col min="985" max="1023" width="11.57421875" style="1" customWidth="1"/>
    <col min="1024" max="1025" width="11.57421875" style="0" customWidth="1"/>
  </cols>
  <sheetData>
    <row r="1" spans="1:9" ht="27.9" customHeight="1">
      <c r="A1" s="6" t="s">
        <v>0</v>
      </c>
      <c r="B1" s="6"/>
      <c r="C1" s="7" t="s">
        <v>1</v>
      </c>
      <c r="D1" s="8"/>
      <c r="E1" s="9"/>
      <c r="F1" s="7"/>
      <c r="G1" s="10"/>
      <c r="H1" s="11"/>
      <c r="I1" s="12"/>
    </row>
    <row r="2" spans="1:1024" s="17" customFormat="1" ht="15.75" customHeight="1">
      <c r="A2" s="10" t="s">
        <v>2</v>
      </c>
      <c r="B2" s="13" t="s">
        <v>3</v>
      </c>
      <c r="C2" s="14" t="s">
        <v>4</v>
      </c>
      <c r="D2" s="10" t="s">
        <v>5</v>
      </c>
      <c r="E2" s="10" t="s">
        <v>6</v>
      </c>
      <c r="F2" s="14" t="s">
        <v>7</v>
      </c>
      <c r="G2" s="10" t="s">
        <v>8</v>
      </c>
      <c r="H2" s="15" t="s">
        <v>9</v>
      </c>
      <c r="I2" s="14" t="s">
        <v>10</v>
      </c>
      <c r="J2" s="16" t="s">
        <v>11</v>
      </c>
      <c r="K2" s="17" t="s">
        <v>12</v>
      </c>
      <c r="L2" s="17" t="s">
        <v>13</v>
      </c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/>
    </row>
    <row r="3" spans="1:1024" s="17" customFormat="1" ht="15.75" customHeight="1">
      <c r="A3" s="18" t="s">
        <v>14</v>
      </c>
      <c r="B3" s="19" t="s">
        <v>15</v>
      </c>
      <c r="C3" s="20" t="s">
        <v>16</v>
      </c>
      <c r="D3" s="21" t="s">
        <v>17</v>
      </c>
      <c r="E3" s="22" t="s">
        <v>18</v>
      </c>
      <c r="F3" s="23" t="s">
        <v>19</v>
      </c>
      <c r="G3" s="24" t="s">
        <v>20</v>
      </c>
      <c r="H3" s="25">
        <v>12.2</v>
      </c>
      <c r="I3" s="26"/>
      <c r="J3" s="16" t="s">
        <v>21</v>
      </c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/>
    </row>
    <row r="4" spans="1:11" ht="15.75" customHeight="1">
      <c r="A4" s="27" t="s">
        <v>22</v>
      </c>
      <c r="B4" s="28" t="s">
        <v>23</v>
      </c>
      <c r="C4" s="29" t="s">
        <v>24</v>
      </c>
      <c r="D4" s="30" t="s">
        <v>25</v>
      </c>
      <c r="E4" s="24" t="s">
        <v>26</v>
      </c>
      <c r="F4" s="31" t="s">
        <v>27</v>
      </c>
      <c r="G4" s="22"/>
      <c r="H4" s="32">
        <v>12.3</v>
      </c>
      <c r="I4" s="26"/>
      <c r="J4" s="33">
        <v>44579</v>
      </c>
      <c r="K4" s="34">
        <v>44579</v>
      </c>
    </row>
    <row r="5" spans="1:9" ht="15.75" customHeight="1">
      <c r="A5" s="27" t="s">
        <v>22</v>
      </c>
      <c r="B5" s="28" t="s">
        <v>28</v>
      </c>
      <c r="C5" s="29" t="s">
        <v>29</v>
      </c>
      <c r="D5" s="30" t="s">
        <v>30</v>
      </c>
      <c r="E5" s="22" t="s">
        <v>31</v>
      </c>
      <c r="F5" s="31" t="s">
        <v>32</v>
      </c>
      <c r="G5" s="22" t="s">
        <v>33</v>
      </c>
      <c r="H5" s="32">
        <v>10.3</v>
      </c>
      <c r="I5" s="26"/>
    </row>
    <row r="6" spans="1:9" ht="15.75" customHeight="1">
      <c r="A6" s="27" t="s">
        <v>22</v>
      </c>
      <c r="B6" s="28" t="s">
        <v>34</v>
      </c>
      <c r="C6" s="29" t="s">
        <v>35</v>
      </c>
      <c r="D6" s="35" t="s">
        <v>21</v>
      </c>
      <c r="E6" s="36" t="s">
        <v>36</v>
      </c>
      <c r="F6" s="37" t="s">
        <v>37</v>
      </c>
      <c r="G6" s="22"/>
      <c r="H6" s="32">
        <v>11.35</v>
      </c>
      <c r="I6" s="26"/>
    </row>
    <row r="7" spans="1:1024" s="44" customFormat="1" ht="15.75" customHeight="1">
      <c r="A7" s="38" t="s">
        <v>38</v>
      </c>
      <c r="B7" s="39" t="s">
        <v>34</v>
      </c>
      <c r="C7" s="40" t="s">
        <v>39</v>
      </c>
      <c r="D7" s="41" t="s">
        <v>40</v>
      </c>
      <c r="E7" s="36" t="s">
        <v>36</v>
      </c>
      <c r="F7" s="37" t="s">
        <v>41</v>
      </c>
      <c r="G7" s="22"/>
      <c r="H7" s="32">
        <v>12.15</v>
      </c>
      <c r="I7" s="26"/>
      <c r="J7" s="42">
        <v>44579</v>
      </c>
      <c r="K7" s="43"/>
      <c r="R7" s="43"/>
      <c r="S7" s="43"/>
      <c r="T7" s="5"/>
      <c r="U7" s="43"/>
      <c r="V7" s="43"/>
      <c r="W7" s="43"/>
      <c r="X7" s="43"/>
      <c r="AE7" s="43"/>
      <c r="AF7" s="43"/>
      <c r="AG7" s="5"/>
      <c r="AH7" s="43"/>
      <c r="AI7" s="43"/>
      <c r="AJ7" s="43"/>
      <c r="AK7" s="43"/>
      <c r="AR7" s="43"/>
      <c r="AS7" s="43"/>
      <c r="AT7" s="5"/>
      <c r="AU7" s="43"/>
      <c r="AV7" s="43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/>
    </row>
    <row r="8" spans="1:9" ht="15.75" customHeight="1">
      <c r="A8" s="38" t="s">
        <v>38</v>
      </c>
      <c r="B8" s="39" t="s">
        <v>42</v>
      </c>
      <c r="C8" s="40" t="s">
        <v>43</v>
      </c>
      <c r="D8" s="41" t="s">
        <v>44</v>
      </c>
      <c r="E8" s="22" t="s">
        <v>18</v>
      </c>
      <c r="F8" s="31" t="s">
        <v>45</v>
      </c>
      <c r="G8" s="22" t="s">
        <v>46</v>
      </c>
      <c r="H8" s="32">
        <v>12.2</v>
      </c>
      <c r="I8" s="26"/>
    </row>
    <row r="9" spans="1:9" ht="15.75" customHeight="1">
      <c r="A9" s="38" t="s">
        <v>38</v>
      </c>
      <c r="B9" s="39" t="s">
        <v>47</v>
      </c>
      <c r="C9" s="40" t="s">
        <v>48</v>
      </c>
      <c r="D9" s="41" t="s">
        <v>49</v>
      </c>
      <c r="E9" s="22" t="s">
        <v>50</v>
      </c>
      <c r="F9" s="31" t="s">
        <v>51</v>
      </c>
      <c r="G9" s="22" t="s">
        <v>20</v>
      </c>
      <c r="H9" s="32" t="s">
        <v>52</v>
      </c>
      <c r="I9" s="26"/>
    </row>
    <row r="10" spans="1:9" ht="15.75" customHeight="1">
      <c r="A10" s="38" t="s">
        <v>38</v>
      </c>
      <c r="B10" s="39" t="s">
        <v>53</v>
      </c>
      <c r="C10" s="39" t="s">
        <v>54</v>
      </c>
      <c r="D10" s="45" t="s">
        <v>55</v>
      </c>
      <c r="E10" s="22" t="s">
        <v>21</v>
      </c>
      <c r="F10" s="31" t="s">
        <v>56</v>
      </c>
      <c r="G10" s="46"/>
      <c r="H10" s="47" t="s">
        <v>57</v>
      </c>
      <c r="I10" s="46"/>
    </row>
    <row r="11" spans="1:9" ht="15.75" customHeight="1">
      <c r="A11" s="38" t="s">
        <v>38</v>
      </c>
      <c r="B11" s="39" t="s">
        <v>58</v>
      </c>
      <c r="C11" s="40" t="s">
        <v>59</v>
      </c>
      <c r="D11" s="41" t="s">
        <v>60</v>
      </c>
      <c r="E11" s="22" t="s">
        <v>21</v>
      </c>
      <c r="F11" s="23" t="s">
        <v>61</v>
      </c>
      <c r="G11" s="24"/>
      <c r="H11" s="32">
        <v>12.29</v>
      </c>
      <c r="I11" s="26"/>
    </row>
    <row r="12" spans="1:9" ht="15.75" customHeight="1">
      <c r="A12" s="38" t="s">
        <v>38</v>
      </c>
      <c r="B12" s="39" t="s">
        <v>62</v>
      </c>
      <c r="C12" s="39" t="s">
        <v>63</v>
      </c>
      <c r="D12" s="45" t="s">
        <v>64</v>
      </c>
      <c r="E12" s="24" t="s">
        <v>21</v>
      </c>
      <c r="F12" s="31" t="s">
        <v>65</v>
      </c>
      <c r="G12" s="22"/>
      <c r="H12" s="47" t="s">
        <v>57</v>
      </c>
      <c r="I12" s="46" t="s">
        <v>66</v>
      </c>
    </row>
    <row r="13" spans="1:10" ht="15.75" customHeight="1">
      <c r="A13" s="48" t="s">
        <v>67</v>
      </c>
      <c r="B13" s="49" t="s">
        <v>68</v>
      </c>
      <c r="C13" s="50" t="s">
        <v>69</v>
      </c>
      <c r="D13" s="51" t="s">
        <v>70</v>
      </c>
      <c r="E13" s="22" t="s">
        <v>21</v>
      </c>
      <c r="F13" s="31" t="s">
        <v>71</v>
      </c>
      <c r="G13" s="22" t="s">
        <v>20</v>
      </c>
      <c r="H13" s="32">
        <v>11.3</v>
      </c>
      <c r="I13" s="26"/>
      <c r="J13" s="5" t="s">
        <v>21</v>
      </c>
    </row>
    <row r="14" spans="1:10" ht="15.75" customHeight="1">
      <c r="A14" s="48" t="s">
        <v>67</v>
      </c>
      <c r="B14" s="52" t="s">
        <v>72</v>
      </c>
      <c r="C14" s="50" t="s">
        <v>73</v>
      </c>
      <c r="D14" s="51" t="s">
        <v>74</v>
      </c>
      <c r="E14" s="3" t="s">
        <v>75</v>
      </c>
      <c r="F14" s="31" t="s">
        <v>76</v>
      </c>
      <c r="G14" s="22" t="s">
        <v>20</v>
      </c>
      <c r="H14" s="32">
        <v>10.3</v>
      </c>
      <c r="I14" s="26"/>
      <c r="J14" s="53">
        <v>44579</v>
      </c>
    </row>
    <row r="15" spans="1:10" ht="15.75" customHeight="1">
      <c r="A15" s="48" t="s">
        <v>67</v>
      </c>
      <c r="B15" s="52" t="s">
        <v>77</v>
      </c>
      <c r="C15" s="50" t="s">
        <v>78</v>
      </c>
      <c r="D15" s="51" t="s">
        <v>79</v>
      </c>
      <c r="E15" s="22" t="s">
        <v>80</v>
      </c>
      <c r="F15" s="37" t="s">
        <v>81</v>
      </c>
      <c r="G15" s="22" t="s">
        <v>20</v>
      </c>
      <c r="H15" s="32" t="s">
        <v>52</v>
      </c>
      <c r="I15" s="26"/>
      <c r="J15" s="53">
        <v>44579</v>
      </c>
    </row>
    <row r="16" spans="1:1024" s="44" customFormat="1" ht="15.75" customHeight="1">
      <c r="A16" s="54" t="s">
        <v>82</v>
      </c>
      <c r="B16" s="55" t="s">
        <v>83</v>
      </c>
      <c r="C16" s="55" t="s">
        <v>84</v>
      </c>
      <c r="D16" s="56" t="s">
        <v>85</v>
      </c>
      <c r="E16" s="22" t="s">
        <v>86</v>
      </c>
      <c r="F16" s="31" t="s">
        <v>87</v>
      </c>
      <c r="G16" s="24" t="s">
        <v>20</v>
      </c>
      <c r="H16" s="32" t="s">
        <v>52</v>
      </c>
      <c r="I16" s="26"/>
      <c r="J16" s="57">
        <v>44580</v>
      </c>
      <c r="K16" s="57">
        <v>44580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/>
    </row>
    <row r="17" spans="1:9" ht="15.75" customHeight="1">
      <c r="A17" s="54" t="s">
        <v>82</v>
      </c>
      <c r="B17" s="55" t="s">
        <v>77</v>
      </c>
      <c r="C17" s="59" t="s">
        <v>78</v>
      </c>
      <c r="D17" s="60" t="s">
        <v>79</v>
      </c>
      <c r="E17" s="22" t="s">
        <v>80</v>
      </c>
      <c r="F17" s="37" t="s">
        <v>81</v>
      </c>
      <c r="G17" s="22" t="s">
        <v>20</v>
      </c>
      <c r="H17" s="32" t="s">
        <v>52</v>
      </c>
      <c r="I17" s="26"/>
    </row>
    <row r="18" spans="1:9" ht="15.75" customHeight="1">
      <c r="A18" s="54" t="s">
        <v>82</v>
      </c>
      <c r="B18" s="55" t="s">
        <v>88</v>
      </c>
      <c r="C18" s="59" t="s">
        <v>89</v>
      </c>
      <c r="D18" s="56" t="s">
        <v>90</v>
      </c>
      <c r="E18" s="24" t="s">
        <v>91</v>
      </c>
      <c r="F18" s="31" t="s">
        <v>92</v>
      </c>
      <c r="G18" s="24" t="s">
        <v>20</v>
      </c>
      <c r="H18" s="61" t="s">
        <v>57</v>
      </c>
      <c r="I18" s="26" t="s">
        <v>93</v>
      </c>
    </row>
    <row r="19" spans="1:9" ht="15.75" customHeight="1">
      <c r="A19" s="54" t="s">
        <v>82</v>
      </c>
      <c r="B19" s="55" t="s">
        <v>88</v>
      </c>
      <c r="C19" s="59" t="s">
        <v>94</v>
      </c>
      <c r="D19" s="56" t="s">
        <v>21</v>
      </c>
      <c r="E19" s="62" t="s">
        <v>21</v>
      </c>
      <c r="F19" s="31" t="s">
        <v>92</v>
      </c>
      <c r="G19" s="24"/>
      <c r="H19" s="61" t="s">
        <v>57</v>
      </c>
      <c r="I19" s="26" t="s">
        <v>93</v>
      </c>
    </row>
    <row r="20" spans="1:9" ht="15.75" customHeight="1">
      <c r="A20" s="54" t="s">
        <v>82</v>
      </c>
      <c r="B20" s="55" t="s">
        <v>95</v>
      </c>
      <c r="C20" s="59" t="s">
        <v>96</v>
      </c>
      <c r="D20" s="56" t="s">
        <v>97</v>
      </c>
      <c r="E20" s="22" t="s">
        <v>98</v>
      </c>
      <c r="F20" s="31" t="s">
        <v>99</v>
      </c>
      <c r="G20" s="22" t="s">
        <v>20</v>
      </c>
      <c r="H20" s="32" t="s">
        <v>52</v>
      </c>
      <c r="I20" s="26" t="s">
        <v>100</v>
      </c>
    </row>
    <row r="21" spans="1:10" ht="15.75" customHeight="1">
      <c r="A21" s="63" t="s">
        <v>101</v>
      </c>
      <c r="B21" s="64" t="s">
        <v>102</v>
      </c>
      <c r="C21" s="65" t="s">
        <v>103</v>
      </c>
      <c r="D21" s="66" t="s">
        <v>104</v>
      </c>
      <c r="E21" s="22" t="s">
        <v>105</v>
      </c>
      <c r="F21" s="31" t="s">
        <v>106</v>
      </c>
      <c r="G21" s="22" t="s">
        <v>20</v>
      </c>
      <c r="H21" s="32">
        <v>12</v>
      </c>
      <c r="I21" s="26" t="s">
        <v>107</v>
      </c>
      <c r="J21" s="67"/>
    </row>
    <row r="22" spans="1:10" ht="15.75" customHeight="1">
      <c r="A22" s="63" t="s">
        <v>108</v>
      </c>
      <c r="B22" s="68" t="s">
        <v>109</v>
      </c>
      <c r="C22" s="65" t="s">
        <v>110</v>
      </c>
      <c r="D22" s="69" t="s">
        <v>111</v>
      </c>
      <c r="E22" s="22" t="s">
        <v>112</v>
      </c>
      <c r="F22" s="31" t="s">
        <v>113</v>
      </c>
      <c r="G22" s="22" t="s">
        <v>20</v>
      </c>
      <c r="H22" s="32" t="s">
        <v>52</v>
      </c>
      <c r="I22" s="26"/>
      <c r="J22" s="34">
        <v>44579</v>
      </c>
    </row>
    <row r="23" spans="1:10" ht="15.75" customHeight="1">
      <c r="A23" s="70" t="s">
        <v>114</v>
      </c>
      <c r="B23" s="71" t="s">
        <v>115</v>
      </c>
      <c r="C23" s="72" t="s">
        <v>116</v>
      </c>
      <c r="D23" s="45" t="s">
        <v>117</v>
      </c>
      <c r="E23" s="22" t="s">
        <v>118</v>
      </c>
      <c r="F23" s="31" t="s">
        <v>119</v>
      </c>
      <c r="G23" s="22" t="s">
        <v>20</v>
      </c>
      <c r="H23" s="32">
        <v>12.15</v>
      </c>
      <c r="I23" s="26"/>
      <c r="J23" s="67"/>
    </row>
    <row r="24" spans="1:9" ht="15.75" customHeight="1">
      <c r="A24" s="70" t="s">
        <v>114</v>
      </c>
      <c r="B24" s="71" t="s">
        <v>53</v>
      </c>
      <c r="C24" s="71" t="s">
        <v>120</v>
      </c>
      <c r="D24" s="45" t="s">
        <v>121</v>
      </c>
      <c r="E24" s="22" t="s">
        <v>21</v>
      </c>
      <c r="F24" s="31" t="s">
        <v>122</v>
      </c>
      <c r="G24" s="24" t="s">
        <v>20</v>
      </c>
      <c r="H24" s="32">
        <v>10.31</v>
      </c>
      <c r="I24" s="26"/>
    </row>
    <row r="25" spans="1:10" ht="15.75" customHeight="1">
      <c r="A25" s="73" t="s">
        <v>123</v>
      </c>
      <c r="B25" s="74" t="s">
        <v>124</v>
      </c>
      <c r="C25" s="75" t="s">
        <v>125</v>
      </c>
      <c r="D25" s="76" t="s">
        <v>126</v>
      </c>
      <c r="E25" s="22" t="s">
        <v>21</v>
      </c>
      <c r="F25" s="31" t="s">
        <v>127</v>
      </c>
      <c r="G25" s="22"/>
      <c r="H25" s="32" t="s">
        <v>52</v>
      </c>
      <c r="I25" s="26"/>
      <c r="J25" s="67"/>
    </row>
    <row r="26" spans="1:10" ht="15.75" customHeight="1">
      <c r="A26" s="77" t="s">
        <v>128</v>
      </c>
      <c r="B26" s="78" t="s">
        <v>102</v>
      </c>
      <c r="C26" s="79" t="s">
        <v>103</v>
      </c>
      <c r="D26" s="80" t="s">
        <v>104</v>
      </c>
      <c r="E26" s="22" t="s">
        <v>105</v>
      </c>
      <c r="F26" s="31" t="s">
        <v>106</v>
      </c>
      <c r="G26" s="22" t="s">
        <v>20</v>
      </c>
      <c r="H26" s="32">
        <v>12</v>
      </c>
      <c r="I26" s="26" t="s">
        <v>107</v>
      </c>
      <c r="J26" s="67"/>
    </row>
    <row r="27" spans="1:10" ht="15.75" customHeight="1">
      <c r="A27" s="81" t="s">
        <v>129</v>
      </c>
      <c r="B27" s="82" t="s">
        <v>72</v>
      </c>
      <c r="C27" s="83" t="s">
        <v>130</v>
      </c>
      <c r="D27" s="84" t="s">
        <v>131</v>
      </c>
      <c r="E27" s="3" t="s">
        <v>75</v>
      </c>
      <c r="F27" s="31" t="s">
        <v>132</v>
      </c>
      <c r="G27" s="22" t="s">
        <v>20</v>
      </c>
      <c r="H27" s="61" t="s">
        <v>57</v>
      </c>
      <c r="I27" s="26"/>
      <c r="J27" s="85">
        <v>44579</v>
      </c>
    </row>
    <row r="28" spans="1:11" ht="15.75" customHeight="1">
      <c r="A28" s="81" t="s">
        <v>129</v>
      </c>
      <c r="B28" s="82" t="s">
        <v>115</v>
      </c>
      <c r="C28" s="83" t="s">
        <v>133</v>
      </c>
      <c r="D28" s="84" t="s">
        <v>134</v>
      </c>
      <c r="E28" s="22" t="s">
        <v>118</v>
      </c>
      <c r="F28" s="31" t="s">
        <v>135</v>
      </c>
      <c r="G28" s="22" t="s">
        <v>20</v>
      </c>
      <c r="H28" s="61" t="s">
        <v>57</v>
      </c>
      <c r="I28" s="26"/>
      <c r="K28" s="58"/>
    </row>
    <row r="29" spans="1:9" ht="15.75" customHeight="1">
      <c r="A29" s="81" t="s">
        <v>129</v>
      </c>
      <c r="B29" s="82" t="s">
        <v>115</v>
      </c>
      <c r="C29" s="83" t="s">
        <v>136</v>
      </c>
      <c r="D29" s="84" t="s">
        <v>137</v>
      </c>
      <c r="E29" s="22" t="s">
        <v>118</v>
      </c>
      <c r="F29" s="31" t="s">
        <v>138</v>
      </c>
      <c r="G29" s="22" t="s">
        <v>20</v>
      </c>
      <c r="H29" s="61" t="s">
        <v>57</v>
      </c>
      <c r="I29" s="26"/>
    </row>
    <row r="30" spans="1:9" ht="15.75" customHeight="1">
      <c r="A30" s="81" t="s">
        <v>129</v>
      </c>
      <c r="B30" s="82" t="s">
        <v>139</v>
      </c>
      <c r="C30" s="83" t="s">
        <v>140</v>
      </c>
      <c r="D30" s="86" t="s">
        <v>141</v>
      </c>
      <c r="E30" s="22" t="s">
        <v>142</v>
      </c>
      <c r="F30" s="31" t="s">
        <v>143</v>
      </c>
      <c r="G30" s="22" t="s">
        <v>20</v>
      </c>
      <c r="H30" s="32">
        <v>10.3</v>
      </c>
      <c r="I30" s="26"/>
    </row>
    <row r="31" spans="1:1024" s="58" customFormat="1" ht="15.75" customHeight="1">
      <c r="A31" s="81" t="s">
        <v>129</v>
      </c>
      <c r="B31" s="82" t="s">
        <v>144</v>
      </c>
      <c r="C31" s="82" t="s">
        <v>145</v>
      </c>
      <c r="D31" s="84" t="s">
        <v>146</v>
      </c>
      <c r="E31" s="24" t="s">
        <v>146</v>
      </c>
      <c r="F31" s="31" t="s">
        <v>147</v>
      </c>
      <c r="G31" s="22" t="s">
        <v>20</v>
      </c>
      <c r="H31" s="25">
        <v>12.25</v>
      </c>
      <c r="I31" s="46"/>
      <c r="J31" s="87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/>
    </row>
    <row r="32" spans="1:10" ht="15.75" customHeight="1">
      <c r="A32" s="88" t="s">
        <v>148</v>
      </c>
      <c r="B32" s="89" t="s">
        <v>109</v>
      </c>
      <c r="C32" s="90" t="s">
        <v>110</v>
      </c>
      <c r="D32" s="91" t="s">
        <v>111</v>
      </c>
      <c r="E32" s="22" t="s">
        <v>112</v>
      </c>
      <c r="F32" s="31" t="s">
        <v>113</v>
      </c>
      <c r="G32" s="22" t="s">
        <v>20</v>
      </c>
      <c r="H32" s="32" t="s">
        <v>52</v>
      </c>
      <c r="I32" s="26"/>
      <c r="J32" s="92">
        <v>44579</v>
      </c>
    </row>
    <row r="33" spans="1:9" ht="15.75" customHeight="1">
      <c r="A33" s="88" t="s">
        <v>148</v>
      </c>
      <c r="B33" s="89" t="s">
        <v>115</v>
      </c>
      <c r="C33" s="90" t="s">
        <v>133</v>
      </c>
      <c r="D33" s="91" t="s">
        <v>134</v>
      </c>
      <c r="E33" s="22" t="s">
        <v>118</v>
      </c>
      <c r="F33" s="31" t="s">
        <v>135</v>
      </c>
      <c r="G33" s="22" t="s">
        <v>20</v>
      </c>
      <c r="H33" s="61" t="s">
        <v>57</v>
      </c>
      <c r="I33" s="26"/>
    </row>
    <row r="34" spans="1:9" ht="15.75" customHeight="1">
      <c r="A34" s="88" t="s">
        <v>148</v>
      </c>
      <c r="B34" s="89" t="s">
        <v>115</v>
      </c>
      <c r="C34" s="90" t="s">
        <v>136</v>
      </c>
      <c r="D34" s="91" t="s">
        <v>137</v>
      </c>
      <c r="E34" s="22" t="s">
        <v>118</v>
      </c>
      <c r="F34" s="31" t="s">
        <v>138</v>
      </c>
      <c r="G34" s="22" t="s">
        <v>20</v>
      </c>
      <c r="H34" s="61" t="s">
        <v>57</v>
      </c>
      <c r="I34" s="26"/>
    </row>
    <row r="35" spans="1:11" ht="15.75" customHeight="1">
      <c r="A35" s="88" t="s">
        <v>148</v>
      </c>
      <c r="B35" s="89" t="s">
        <v>34</v>
      </c>
      <c r="C35" s="90" t="s">
        <v>149</v>
      </c>
      <c r="D35" s="91" t="s">
        <v>150</v>
      </c>
      <c r="E35" s="36" t="s">
        <v>151</v>
      </c>
      <c r="F35" s="37" t="s">
        <v>37</v>
      </c>
      <c r="G35" s="22" t="s">
        <v>20</v>
      </c>
      <c r="H35" s="32">
        <v>12.15</v>
      </c>
      <c r="I35" s="26"/>
      <c r="K35" s="1" t="s">
        <v>152</v>
      </c>
    </row>
    <row r="36" spans="1:9" ht="15.75" customHeight="1">
      <c r="A36" s="88" t="s">
        <v>148</v>
      </c>
      <c r="B36" s="89" t="s">
        <v>95</v>
      </c>
      <c r="C36" s="90" t="s">
        <v>96</v>
      </c>
      <c r="D36" s="91" t="s">
        <v>97</v>
      </c>
      <c r="E36" s="22" t="s">
        <v>98</v>
      </c>
      <c r="F36" s="31" t="s">
        <v>99</v>
      </c>
      <c r="G36" s="22" t="s">
        <v>20</v>
      </c>
      <c r="H36" s="32" t="s">
        <v>52</v>
      </c>
      <c r="I36" s="26"/>
    </row>
    <row r="37" spans="1:1024" s="58" customFormat="1" ht="15.75" customHeight="1">
      <c r="A37" s="93" t="s">
        <v>153</v>
      </c>
      <c r="B37" s="94" t="s">
        <v>154</v>
      </c>
      <c r="C37" s="95" t="s">
        <v>155</v>
      </c>
      <c r="D37" s="96" t="s">
        <v>156</v>
      </c>
      <c r="E37" s="3" t="s">
        <v>157</v>
      </c>
      <c r="F37" s="31" t="s">
        <v>158</v>
      </c>
      <c r="G37" s="22"/>
      <c r="H37" s="25">
        <v>12</v>
      </c>
      <c r="I37" s="46" t="s">
        <v>159</v>
      </c>
      <c r="J37" s="97">
        <v>44579</v>
      </c>
      <c r="K37" s="58" t="s">
        <v>160</v>
      </c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/>
    </row>
    <row r="38" spans="1:9" ht="15.75" customHeight="1">
      <c r="A38" s="93" t="s">
        <v>153</v>
      </c>
      <c r="B38" s="94" t="s">
        <v>115</v>
      </c>
      <c r="C38" s="98" t="s">
        <v>133</v>
      </c>
      <c r="D38" s="99" t="s">
        <v>134</v>
      </c>
      <c r="E38" s="22" t="s">
        <v>118</v>
      </c>
      <c r="F38" s="31" t="s">
        <v>135</v>
      </c>
      <c r="G38" s="22" t="s">
        <v>20</v>
      </c>
      <c r="H38" s="61" t="s">
        <v>57</v>
      </c>
      <c r="I38" s="26"/>
    </row>
    <row r="39" spans="1:1024" s="58" customFormat="1" ht="15.75" customHeight="1">
      <c r="A39" s="93" t="s">
        <v>153</v>
      </c>
      <c r="B39" s="94" t="s">
        <v>161</v>
      </c>
      <c r="C39" s="95" t="s">
        <v>162</v>
      </c>
      <c r="D39" s="99" t="s">
        <v>163</v>
      </c>
      <c r="E39" s="24" t="s">
        <v>21</v>
      </c>
      <c r="F39" s="31" t="s">
        <v>164</v>
      </c>
      <c r="G39" s="22" t="s">
        <v>20</v>
      </c>
      <c r="H39" s="47" t="s">
        <v>57</v>
      </c>
      <c r="I39" s="46" t="s">
        <v>165</v>
      </c>
      <c r="J39" s="87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/>
    </row>
    <row r="40" spans="1:9" ht="15.75" customHeight="1">
      <c r="A40" s="93" t="s">
        <v>153</v>
      </c>
      <c r="B40" s="94" t="s">
        <v>53</v>
      </c>
      <c r="C40" s="94" t="s">
        <v>120</v>
      </c>
      <c r="D40" s="99" t="s">
        <v>121</v>
      </c>
      <c r="E40" s="22" t="s">
        <v>21</v>
      </c>
      <c r="F40" s="31" t="s">
        <v>122</v>
      </c>
      <c r="G40" s="24" t="s">
        <v>20</v>
      </c>
      <c r="H40" s="32">
        <v>10.31</v>
      </c>
      <c r="I40" s="26"/>
    </row>
    <row r="41" spans="1:9" ht="15.75" customHeight="1">
      <c r="A41" s="93" t="s">
        <v>153</v>
      </c>
      <c r="B41" s="94" t="s">
        <v>34</v>
      </c>
      <c r="C41" s="100" t="s">
        <v>166</v>
      </c>
      <c r="D41" s="99" t="s">
        <v>167</v>
      </c>
      <c r="E41" s="36" t="s">
        <v>151</v>
      </c>
      <c r="F41" s="37" t="s">
        <v>37</v>
      </c>
      <c r="G41" s="22"/>
      <c r="H41" s="32">
        <v>10.3</v>
      </c>
      <c r="I41" s="26"/>
    </row>
    <row r="42" spans="1:1024" s="58" customFormat="1" ht="15.75" customHeight="1">
      <c r="A42" s="93" t="s">
        <v>153</v>
      </c>
      <c r="B42" s="94" t="s">
        <v>144</v>
      </c>
      <c r="C42" s="95" t="s">
        <v>145</v>
      </c>
      <c r="D42" s="99" t="s">
        <v>146</v>
      </c>
      <c r="E42" s="24" t="s">
        <v>146</v>
      </c>
      <c r="F42" s="31" t="s">
        <v>147</v>
      </c>
      <c r="G42" s="22" t="s">
        <v>20</v>
      </c>
      <c r="H42" s="25">
        <v>12.25</v>
      </c>
      <c r="I42" s="46"/>
      <c r="J42" s="87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/>
    </row>
    <row r="43" spans="1:9" ht="15.75" customHeight="1">
      <c r="A43" s="93" t="s">
        <v>153</v>
      </c>
      <c r="B43" s="94" t="s">
        <v>95</v>
      </c>
      <c r="C43" s="98" t="s">
        <v>96</v>
      </c>
      <c r="D43" s="99" t="s">
        <v>97</v>
      </c>
      <c r="E43" s="22" t="s">
        <v>98</v>
      </c>
      <c r="F43" s="31" t="s">
        <v>99</v>
      </c>
      <c r="G43" s="22" t="s">
        <v>20</v>
      </c>
      <c r="H43" s="32" t="s">
        <v>52</v>
      </c>
      <c r="I43" s="26"/>
    </row>
    <row r="44" spans="4:1024" s="1" customFormat="1" ht="12.75" customHeight="1">
      <c r="D44" s="3"/>
      <c r="E44" s="3"/>
      <c r="AMJ44"/>
    </row>
    <row r="45" spans="2:10" ht="20.25" customHeight="1">
      <c r="B45" s="101" t="s">
        <v>168</v>
      </c>
      <c r="G45" s="1"/>
      <c r="H45" s="102"/>
      <c r="I45" s="26"/>
      <c r="J45" s="1"/>
    </row>
    <row r="46" spans="2:9" ht="12.75" customHeight="1">
      <c r="B46" s="103" t="s">
        <v>169</v>
      </c>
      <c r="C46" s="26" t="s">
        <v>170</v>
      </c>
      <c r="D46" s="22" t="s">
        <v>171</v>
      </c>
      <c r="E46" s="22" t="s">
        <v>172</v>
      </c>
      <c r="F46" s="31" t="s">
        <v>173</v>
      </c>
      <c r="G46" s="22"/>
      <c r="H46" s="32"/>
      <c r="I46" s="26" t="s">
        <v>174</v>
      </c>
    </row>
    <row r="47" spans="2:9" ht="12.75" customHeight="1">
      <c r="B47" s="103" t="s">
        <v>175</v>
      </c>
      <c r="C47" s="26" t="s">
        <v>176</v>
      </c>
      <c r="D47" s="22"/>
      <c r="E47" s="22"/>
      <c r="F47" s="31" t="s">
        <v>177</v>
      </c>
      <c r="G47" s="22" t="s">
        <v>20</v>
      </c>
      <c r="H47" s="32"/>
      <c r="I47" s="26" t="s">
        <v>174</v>
      </c>
    </row>
    <row r="48" spans="2:9" ht="12.75" customHeight="1">
      <c r="B48" s="103" t="s">
        <v>178</v>
      </c>
      <c r="C48" s="46" t="s">
        <v>179</v>
      </c>
      <c r="D48" s="22"/>
      <c r="E48" s="22"/>
      <c r="F48" s="31" t="s">
        <v>180</v>
      </c>
      <c r="G48" s="22"/>
      <c r="H48" s="32"/>
      <c r="I48" s="26" t="s">
        <v>174</v>
      </c>
    </row>
    <row r="49" spans="2:9" ht="12.75" customHeight="1">
      <c r="B49" s="103" t="s">
        <v>181</v>
      </c>
      <c r="C49" s="46" t="s">
        <v>182</v>
      </c>
      <c r="D49" s="22"/>
      <c r="E49" s="22"/>
      <c r="F49" s="31" t="s">
        <v>180</v>
      </c>
      <c r="G49" s="22"/>
      <c r="H49" s="32"/>
      <c r="I49" s="26" t="s">
        <v>174</v>
      </c>
    </row>
    <row r="52" spans="1:8" ht="12.75">
      <c r="A52" s="104" t="s">
        <v>129</v>
      </c>
      <c r="B52" s="105" t="s">
        <v>115</v>
      </c>
      <c r="C52" s="106" t="s">
        <v>133</v>
      </c>
      <c r="D52" s="24" t="s">
        <v>134</v>
      </c>
      <c r="E52" s="22" t="s">
        <v>118</v>
      </c>
      <c r="F52" s="31" t="s">
        <v>135</v>
      </c>
      <c r="G52" s="22" t="s">
        <v>20</v>
      </c>
      <c r="H52" s="61" t="s">
        <v>57</v>
      </c>
    </row>
    <row r="53" spans="1:8" ht="12.75">
      <c r="A53" s="104" t="s">
        <v>129</v>
      </c>
      <c r="B53" s="105" t="s">
        <v>115</v>
      </c>
      <c r="C53" s="106" t="s">
        <v>136</v>
      </c>
      <c r="D53" s="24" t="s">
        <v>137</v>
      </c>
      <c r="E53" s="22" t="s">
        <v>118</v>
      </c>
      <c r="F53" s="31" t="s">
        <v>138</v>
      </c>
      <c r="G53" s="22" t="s">
        <v>20</v>
      </c>
      <c r="H53" s="61" t="s">
        <v>57</v>
      </c>
    </row>
    <row r="54" spans="1:8" ht="12.75">
      <c r="A54" s="107" t="s">
        <v>148</v>
      </c>
      <c r="B54" s="108" t="s">
        <v>115</v>
      </c>
      <c r="C54" s="109" t="s">
        <v>133</v>
      </c>
      <c r="D54" s="24" t="s">
        <v>134</v>
      </c>
      <c r="E54" s="22" t="s">
        <v>118</v>
      </c>
      <c r="F54" s="31" t="s">
        <v>135</v>
      </c>
      <c r="G54" s="22" t="s">
        <v>20</v>
      </c>
      <c r="H54" s="61" t="s">
        <v>57</v>
      </c>
    </row>
    <row r="55" spans="1:8" ht="12.75">
      <c r="A55" s="107" t="s">
        <v>148</v>
      </c>
      <c r="B55" s="108" t="s">
        <v>115</v>
      </c>
      <c r="C55" s="109" t="s">
        <v>136</v>
      </c>
      <c r="D55" s="24" t="s">
        <v>137</v>
      </c>
      <c r="E55" s="22" t="s">
        <v>118</v>
      </c>
      <c r="F55" s="31" t="s">
        <v>138</v>
      </c>
      <c r="G55" s="22" t="s">
        <v>20</v>
      </c>
      <c r="H55" s="61" t="s">
        <v>57</v>
      </c>
    </row>
    <row r="56" spans="1:8" ht="12.75">
      <c r="A56" s="110" t="s">
        <v>153</v>
      </c>
      <c r="B56" s="103" t="s">
        <v>115</v>
      </c>
      <c r="C56" s="111" t="s">
        <v>133</v>
      </c>
      <c r="D56" s="24" t="s">
        <v>134</v>
      </c>
      <c r="E56" s="22" t="s">
        <v>118</v>
      </c>
      <c r="F56" s="31" t="s">
        <v>135</v>
      </c>
      <c r="G56" s="22" t="s">
        <v>20</v>
      </c>
      <c r="H56" s="61" t="s">
        <v>57</v>
      </c>
    </row>
  </sheetData>
  <hyperlinks>
    <hyperlink ref="F3" r:id="rId1" display="mailto:jon@speaksoftly.co.uk"/>
    <hyperlink ref="F4" r:id="rId2" display="mailto:fernault@outlook.com"/>
    <hyperlink ref="F5" r:id="rId3" display="mailto:madeleinebridle@btinternet.com"/>
    <hyperlink ref="F6" r:id="rId4" display="mailto:Jolyonmedlock@hotmail.com"/>
    <hyperlink ref="F7" r:id="rId5" display="mailto:rebeccakmedlock@yahoo.co.uk"/>
    <hyperlink ref="F8" r:id="rId6" display="mailto:aggiebrooke@gmail.com"/>
    <hyperlink ref="F9" r:id="rId7" display="mailto:bill.avbrown@sky.com"/>
    <hyperlink ref="F10" r:id="rId8" display="mailto:lauren.bishop123@btinternet.com"/>
    <hyperlink ref="F11" r:id="rId9" display="mailto:gavin.clegg@outlook.com"/>
    <hyperlink ref="F12" r:id="rId10" display="mailto:miklcct@gmail.com"/>
    <hyperlink ref="F13" r:id="rId11" display="mailto:lizlockton59@gmail.com"/>
    <hyperlink ref="F14" r:id="rId12" display="mailto:sarah.houlder@ntlworld.com"/>
    <hyperlink ref="F15" r:id="rId13" display="mailto:ericjwhapples@gmail.com"/>
    <hyperlink ref="F16" r:id="rId14" display="mailto:pandsgold@ntlworld.com"/>
    <hyperlink ref="F17" r:id="rId15" display="mailto:ericjwhapples@gmail.com"/>
    <hyperlink ref="F18" r:id="rId16" display="mailto:mgmiller@btopenworld.com"/>
    <hyperlink ref="F19" r:id="rId17" display="mailto:mgmiller@btopenworld.com"/>
    <hyperlink ref="F20" r:id="rId18" display="mailto:grahamwhiffen@btinternet.com"/>
    <hyperlink ref="F21" r:id="rId19" display="mailto:julie.astin14@gmail.com"/>
    <hyperlink ref="F22" r:id="rId20" display="mailto:ian.sayer68@ntlworld.com"/>
    <hyperlink ref="F23" r:id="rId21" display="mailto:tracy.crickmore@btinternet.com"/>
    <hyperlink ref="F24" r:id="rId22" display="mailto:mf.jason@gmail.com"/>
    <hyperlink ref="F25" r:id="rId23" display="mailto:trevfallen@gmail.com"/>
    <hyperlink ref="F26" r:id="rId24" display="mailto:julie.astin14@gmail.com"/>
    <hyperlink ref="F27" r:id="rId25" display="mailto:tim.houlder@ntlworld.com"/>
    <hyperlink ref="F28" r:id="rId26" display="mailto:roger.crickmore@btinternet.com"/>
    <hyperlink ref="F29" r:id="rId27" display="mailto:james_crickmore@hotmail.co.uk"/>
    <hyperlink ref="F30" r:id="rId28" display="mailto:alanj.hooper@ntlworld.com"/>
    <hyperlink ref="F31" r:id="rId29" display="mailto:peter.suba@gmail.com"/>
    <hyperlink ref="F32" r:id="rId30" display="mailto:ian.sayer68@ntlworld.com"/>
    <hyperlink ref="F33" r:id="rId31" display="mailto:roger.crickmore@btinternet.com"/>
    <hyperlink ref="F34" r:id="rId32" display="mailto:james_crickmore@hotmail.co.uk"/>
    <hyperlink ref="F35" r:id="rId33" display="mailto:Jolyonmedlock@hotmail.com"/>
    <hyperlink ref="F36" r:id="rId34" display="mailto:grahamwhiffen@btinternet.com"/>
    <hyperlink ref="F37" r:id="rId35" display="mailto:rob.hick@tiscali.co.uk"/>
    <hyperlink ref="F38" r:id="rId36" display="mailto:roger.crickmore@btinternet.com"/>
    <hyperlink ref="F39" r:id="rId37" display="mailto:scott123elford@hotmail.com"/>
    <hyperlink ref="F40" r:id="rId38" display="mailto:mf.jason@gmail.com"/>
    <hyperlink ref="F41" r:id="rId39" display="mailto:Jolyonmedlock@hotmail.com"/>
    <hyperlink ref="F42" r:id="rId40" display="mailto:peter.suba@gmail.com"/>
    <hyperlink ref="F43" r:id="rId41" display="mailto:grahamwhiffen@btinternet.com"/>
    <hyperlink ref="F46" r:id="rId42" display="mailto:kdean7@hotmail.com"/>
    <hyperlink ref="F47" r:id="rId43" display="mailto:andyeydmann@hotmail.com"/>
    <hyperlink ref="F48" r:id="rId44" display="mailto:ziolkokinga@gmail.com"/>
    <hyperlink ref="F49" r:id="rId45" display="mailto:ziolkokinga@gmail.com"/>
    <hyperlink ref="F52" r:id="rId46" display="mailto:roger.crickmore@btinternet.com"/>
    <hyperlink ref="F53" r:id="rId47" display="mailto:james_crickmore@hotmail.co.uk"/>
    <hyperlink ref="F54" r:id="rId48" display="mailto:roger.crickmore@btinternet.com"/>
    <hyperlink ref="F55" r:id="rId49" display="mailto:james_crickmore@hotmail.co.uk"/>
    <hyperlink ref="F56" r:id="rId50" display="mailto:roger.crickmore@btinternet.com"/>
  </hyperlinks>
  <printOptions gridLines="1"/>
  <pageMargins left="0.247916666666667" right="0.196527777777778" top="0.411805555555556" bottom="0.39375" header="0.511805555555555" footer="0.118055555555556"/>
  <pageSetup fitToHeight="2" fitToWidth="1" horizontalDpi="300" verticalDpi="300" orientation="landscape"/>
  <headerFooter>
    <oddFooter>&amp;LDraft 3  &amp;T on 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zoomScalePageLayoutView="60" workbookViewId="0" topLeftCell="A1"/>
  </sheetViews>
  <sheetFormatPr defaultColWidth="9.140625" defaultRowHeight="12.75"/>
  <cols>
    <col min="1" max="1" width="12.140625" style="0" customWidth="1"/>
    <col min="2" max="5" width="8.57421875" style="0" customWidth="1"/>
    <col min="6" max="6" width="6.8515625" style="0" customWidth="1"/>
    <col min="7" max="7" width="7.421875" style="0" customWidth="1"/>
    <col min="8" max="8" width="6.421875" style="0" customWidth="1"/>
    <col min="9" max="1025" width="8.57421875" style="0" customWidth="1"/>
  </cols>
  <sheetData>
    <row r="1" ht="12.75">
      <c r="A1" t="s">
        <v>183</v>
      </c>
    </row>
    <row r="3" spans="1:2" ht="12.75">
      <c r="A3" t="s">
        <v>184</v>
      </c>
      <c r="B3" t="s">
        <v>185</v>
      </c>
    </row>
    <row r="4" spans="1:2" ht="12.75">
      <c r="A4">
        <v>1923</v>
      </c>
      <c r="B4">
        <v>95</v>
      </c>
    </row>
    <row r="5" spans="1:2" ht="12.75">
      <c r="A5">
        <v>1924</v>
      </c>
      <c r="B5">
        <v>95</v>
      </c>
    </row>
    <row r="6" spans="1:2" ht="12.75">
      <c r="A6">
        <v>1925</v>
      </c>
      <c r="B6">
        <v>95</v>
      </c>
    </row>
    <row r="7" spans="1:2" ht="12.75">
      <c r="A7">
        <v>1926</v>
      </c>
      <c r="B7">
        <v>95</v>
      </c>
    </row>
    <row r="8" spans="1:2" ht="12.75">
      <c r="A8">
        <v>1927</v>
      </c>
      <c r="B8">
        <v>90</v>
      </c>
    </row>
    <row r="9" spans="1:2" ht="12.75">
      <c r="A9">
        <v>1928</v>
      </c>
      <c r="B9">
        <v>90</v>
      </c>
    </row>
    <row r="10" spans="1:2" ht="12.75">
      <c r="A10">
        <v>1929</v>
      </c>
      <c r="B10">
        <v>90</v>
      </c>
    </row>
    <row r="11" spans="1:2" ht="12.75">
      <c r="A11">
        <v>1930</v>
      </c>
      <c r="B11">
        <v>90</v>
      </c>
    </row>
    <row r="12" spans="1:2" ht="12.75">
      <c r="A12">
        <v>1931</v>
      </c>
      <c r="B12">
        <v>90</v>
      </c>
    </row>
    <row r="13" spans="1:2" ht="12.75">
      <c r="A13">
        <v>1932</v>
      </c>
      <c r="B13">
        <v>85</v>
      </c>
    </row>
    <row r="14" spans="1:2" ht="12.75">
      <c r="A14">
        <v>1933</v>
      </c>
      <c r="B14">
        <v>85</v>
      </c>
    </row>
    <row r="15" spans="1:2" ht="12.75">
      <c r="A15">
        <v>1934</v>
      </c>
      <c r="B15">
        <v>85</v>
      </c>
    </row>
    <row r="16" spans="1:2" ht="12.75">
      <c r="A16">
        <v>1935</v>
      </c>
      <c r="B16">
        <v>85</v>
      </c>
    </row>
    <row r="17" spans="1:2" ht="12.75">
      <c r="A17">
        <v>1936</v>
      </c>
      <c r="B17">
        <v>85</v>
      </c>
    </row>
    <row r="18" spans="1:2" ht="12.75">
      <c r="A18">
        <v>1937</v>
      </c>
      <c r="B18">
        <v>80</v>
      </c>
    </row>
    <row r="19" spans="1:2" ht="12.75">
      <c r="A19">
        <v>1938</v>
      </c>
      <c r="B19">
        <v>80</v>
      </c>
    </row>
    <row r="20" spans="1:2" ht="12.75">
      <c r="A20">
        <v>1939</v>
      </c>
      <c r="B20">
        <v>80</v>
      </c>
    </row>
    <row r="21" spans="1:2" ht="12.75">
      <c r="A21">
        <v>1940</v>
      </c>
      <c r="B21">
        <v>80</v>
      </c>
    </row>
    <row r="22" spans="1:2" ht="12.75">
      <c r="A22">
        <v>1941</v>
      </c>
      <c r="B22">
        <v>80</v>
      </c>
    </row>
    <row r="23" spans="1:2" ht="12.75">
      <c r="A23">
        <v>1942</v>
      </c>
      <c r="B23">
        <v>75</v>
      </c>
    </row>
    <row r="24" spans="1:2" ht="12.75">
      <c r="A24">
        <v>1943</v>
      </c>
      <c r="B24">
        <v>75</v>
      </c>
    </row>
    <row r="25" spans="1:2" ht="12.75">
      <c r="A25">
        <v>1944</v>
      </c>
      <c r="B25">
        <v>75</v>
      </c>
    </row>
    <row r="26" spans="1:2" ht="12.75">
      <c r="A26">
        <v>1945</v>
      </c>
      <c r="B26">
        <v>75</v>
      </c>
    </row>
    <row r="27" spans="1:2" ht="12.75">
      <c r="A27">
        <v>1946</v>
      </c>
      <c r="B27">
        <v>75</v>
      </c>
    </row>
    <row r="28" spans="1:2" ht="12.75">
      <c r="A28">
        <v>1947</v>
      </c>
      <c r="B28">
        <v>70</v>
      </c>
    </row>
    <row r="29" spans="1:2" ht="12.75">
      <c r="A29">
        <v>1948</v>
      </c>
      <c r="B29">
        <v>70</v>
      </c>
    </row>
    <row r="30" spans="1:2" ht="12.75">
      <c r="A30">
        <v>1949</v>
      </c>
      <c r="B30">
        <v>70</v>
      </c>
    </row>
    <row r="31" spans="1:2" ht="12.75">
      <c r="A31">
        <v>1950</v>
      </c>
      <c r="B31">
        <v>70</v>
      </c>
    </row>
    <row r="32" spans="1:2" ht="12.75">
      <c r="A32">
        <v>1951</v>
      </c>
      <c r="B32">
        <v>70</v>
      </c>
    </row>
    <row r="33" spans="1:2" ht="12.75">
      <c r="A33">
        <v>1952</v>
      </c>
      <c r="B33">
        <v>65</v>
      </c>
    </row>
    <row r="34" spans="1:2" ht="12.75">
      <c r="A34">
        <v>1953</v>
      </c>
      <c r="B34">
        <v>65</v>
      </c>
    </row>
    <row r="35" spans="1:2" ht="12.75">
      <c r="A35">
        <v>1954</v>
      </c>
      <c r="B35">
        <v>65</v>
      </c>
    </row>
    <row r="36" spans="1:2" ht="12.75">
      <c r="A36">
        <v>1955</v>
      </c>
      <c r="B36">
        <v>65</v>
      </c>
    </row>
    <row r="37" spans="1:2" ht="12.75">
      <c r="A37">
        <v>1956</v>
      </c>
      <c r="B37">
        <v>65</v>
      </c>
    </row>
    <row r="38" spans="1:2" ht="12.75">
      <c r="A38">
        <v>1957</v>
      </c>
      <c r="B38">
        <v>60</v>
      </c>
    </row>
    <row r="39" spans="1:2" ht="12.75">
      <c r="A39">
        <v>1958</v>
      </c>
      <c r="B39">
        <v>60</v>
      </c>
    </row>
    <row r="40" spans="1:2" ht="12.75">
      <c r="A40">
        <v>1959</v>
      </c>
      <c r="B40">
        <v>60</v>
      </c>
    </row>
    <row r="41" spans="1:2" ht="12.75">
      <c r="A41">
        <v>1960</v>
      </c>
      <c r="B41">
        <v>60</v>
      </c>
    </row>
    <row r="42" spans="1:2" ht="12.75">
      <c r="A42">
        <v>1961</v>
      </c>
      <c r="B42">
        <v>60</v>
      </c>
    </row>
    <row r="43" spans="1:2" ht="12.75">
      <c r="A43">
        <v>1962</v>
      </c>
      <c r="B43">
        <v>55</v>
      </c>
    </row>
    <row r="44" spans="1:2" ht="12.75">
      <c r="A44">
        <v>1963</v>
      </c>
      <c r="B44">
        <v>55</v>
      </c>
    </row>
    <row r="45" spans="1:2" ht="12.75">
      <c r="A45">
        <v>1964</v>
      </c>
      <c r="B45">
        <v>55</v>
      </c>
    </row>
    <row r="46" spans="1:2" ht="12.75">
      <c r="A46">
        <v>1965</v>
      </c>
      <c r="B46">
        <v>55</v>
      </c>
    </row>
    <row r="47" spans="1:2" ht="12.75">
      <c r="A47">
        <v>1966</v>
      </c>
      <c r="B47">
        <v>55</v>
      </c>
    </row>
    <row r="48" spans="1:2" ht="12.75">
      <c r="A48">
        <v>1967</v>
      </c>
      <c r="B48">
        <v>50</v>
      </c>
    </row>
    <row r="49" spans="1:2" ht="12.75">
      <c r="A49">
        <v>1968</v>
      </c>
      <c r="B49">
        <v>50</v>
      </c>
    </row>
    <row r="50" spans="1:2" ht="12.75">
      <c r="A50">
        <v>1969</v>
      </c>
      <c r="B50">
        <v>50</v>
      </c>
    </row>
    <row r="51" spans="1:2" ht="12.75">
      <c r="A51">
        <v>1970</v>
      </c>
      <c r="B51">
        <v>50</v>
      </c>
    </row>
    <row r="52" spans="1:2" ht="12.75">
      <c r="A52">
        <v>1971</v>
      </c>
      <c r="B52">
        <v>50</v>
      </c>
    </row>
    <row r="53" spans="1:2" ht="12.75">
      <c r="A53">
        <v>1972</v>
      </c>
      <c r="B53">
        <v>45</v>
      </c>
    </row>
    <row r="54" spans="1:2" ht="12.75">
      <c r="A54">
        <v>1973</v>
      </c>
      <c r="B54">
        <v>45</v>
      </c>
    </row>
    <row r="55" spans="1:2" ht="12.75">
      <c r="A55">
        <v>1974</v>
      </c>
      <c r="B55">
        <v>45</v>
      </c>
    </row>
    <row r="56" spans="1:2" ht="12.75">
      <c r="A56">
        <v>1975</v>
      </c>
      <c r="B56">
        <v>45</v>
      </c>
    </row>
    <row r="57" spans="1:2" ht="12.75">
      <c r="A57">
        <v>1976</v>
      </c>
      <c r="B57">
        <v>45</v>
      </c>
    </row>
    <row r="58" spans="1:2" ht="12.75">
      <c r="A58">
        <v>1977</v>
      </c>
      <c r="B58">
        <v>40</v>
      </c>
    </row>
    <row r="59" spans="1:2" ht="12.75">
      <c r="A59">
        <v>1978</v>
      </c>
      <c r="B59">
        <v>40</v>
      </c>
    </row>
    <row r="60" spans="1:2" ht="12.75">
      <c r="A60">
        <v>1979</v>
      </c>
      <c r="B60">
        <v>40</v>
      </c>
    </row>
    <row r="61" spans="1:2" ht="12.75">
      <c r="A61">
        <v>1980</v>
      </c>
      <c r="B61">
        <v>40</v>
      </c>
    </row>
    <row r="62" spans="1:2" ht="12.75">
      <c r="A62">
        <v>1981</v>
      </c>
      <c r="B62">
        <v>40</v>
      </c>
    </row>
    <row r="63" spans="1:2" ht="12.75">
      <c r="A63">
        <v>1982</v>
      </c>
      <c r="B63">
        <v>35</v>
      </c>
    </row>
    <row r="64" spans="1:2" ht="12.75">
      <c r="A64">
        <v>1983</v>
      </c>
      <c r="B64">
        <v>35</v>
      </c>
    </row>
    <row r="65" spans="1:2" ht="12.75">
      <c r="A65">
        <v>1984</v>
      </c>
      <c r="B65">
        <v>35</v>
      </c>
    </row>
    <row r="66" spans="1:2" ht="12.75">
      <c r="A66">
        <v>1985</v>
      </c>
      <c r="B66">
        <v>35</v>
      </c>
    </row>
    <row r="67" spans="1:2" ht="12.75">
      <c r="A67">
        <v>1986</v>
      </c>
      <c r="B67">
        <v>35</v>
      </c>
    </row>
    <row r="68" spans="1:2" ht="12.75">
      <c r="A68">
        <v>1987</v>
      </c>
      <c r="B68">
        <v>21</v>
      </c>
    </row>
    <row r="69" spans="1:2" ht="12.75">
      <c r="A69">
        <v>1988</v>
      </c>
      <c r="B69">
        <v>21</v>
      </c>
    </row>
    <row r="70" spans="1:2" ht="12.75">
      <c r="A70">
        <v>1989</v>
      </c>
      <c r="B70">
        <v>21</v>
      </c>
    </row>
    <row r="71" spans="1:2" ht="12.75">
      <c r="A71">
        <v>1990</v>
      </c>
      <c r="B71">
        <v>21</v>
      </c>
    </row>
    <row r="72" spans="1:2" ht="12.75">
      <c r="A72">
        <v>1991</v>
      </c>
      <c r="B72">
        <v>21</v>
      </c>
    </row>
    <row r="73" spans="1:2" ht="12.75">
      <c r="A73">
        <v>1992</v>
      </c>
      <c r="B73">
        <v>21</v>
      </c>
    </row>
    <row r="74" spans="1:2" ht="12.75">
      <c r="A74">
        <v>1993</v>
      </c>
      <c r="B74">
        <v>21</v>
      </c>
    </row>
    <row r="75" spans="1:2" ht="12.75">
      <c r="A75">
        <v>1994</v>
      </c>
      <c r="B75">
        <v>21</v>
      </c>
    </row>
    <row r="76" spans="1:2" ht="12.75">
      <c r="A76">
        <v>1995</v>
      </c>
      <c r="B76">
        <v>21</v>
      </c>
    </row>
    <row r="77" spans="1:2" ht="12.75">
      <c r="A77">
        <v>1996</v>
      </c>
      <c r="B77">
        <v>21</v>
      </c>
    </row>
    <row r="78" spans="1:2" ht="12.75">
      <c r="A78">
        <v>1997</v>
      </c>
      <c r="B78">
        <v>21</v>
      </c>
    </row>
    <row r="79" spans="1:2" ht="12.75">
      <c r="A79">
        <v>1998</v>
      </c>
      <c r="B79">
        <v>21</v>
      </c>
    </row>
    <row r="80" spans="1:2" ht="12.75">
      <c r="A80">
        <v>1999</v>
      </c>
      <c r="B80">
        <v>21</v>
      </c>
    </row>
    <row r="81" spans="1:2" ht="12.75">
      <c r="A81">
        <v>2000</v>
      </c>
      <c r="B81">
        <v>21</v>
      </c>
    </row>
    <row r="82" spans="1:2" ht="12.75">
      <c r="A82">
        <v>2001</v>
      </c>
      <c r="B82">
        <v>20</v>
      </c>
    </row>
    <row r="83" spans="1:2" ht="12.75">
      <c r="A83">
        <v>2002</v>
      </c>
      <c r="B83">
        <v>20</v>
      </c>
    </row>
    <row r="84" spans="1:2" ht="12.75">
      <c r="A84">
        <v>2003</v>
      </c>
      <c r="B84">
        <v>18</v>
      </c>
    </row>
    <row r="85" spans="1:2" ht="12.75">
      <c r="A85">
        <v>2004</v>
      </c>
      <c r="B85">
        <v>18</v>
      </c>
    </row>
    <row r="86" spans="1:2" ht="12.75">
      <c r="A86">
        <v>2005</v>
      </c>
      <c r="B86">
        <v>16</v>
      </c>
    </row>
    <row r="87" spans="1:2" ht="12.75">
      <c r="A87">
        <v>2006</v>
      </c>
      <c r="B87">
        <v>16</v>
      </c>
    </row>
    <row r="88" spans="1:2" ht="12.75">
      <c r="A88">
        <v>2007</v>
      </c>
      <c r="B88">
        <v>14</v>
      </c>
    </row>
    <row r="89" spans="1:2" ht="12.75">
      <c r="A89">
        <v>2008</v>
      </c>
      <c r="B89">
        <v>14</v>
      </c>
    </row>
    <row r="90" spans="1:2" ht="12.75">
      <c r="A90">
        <v>2009</v>
      </c>
      <c r="B90">
        <v>12</v>
      </c>
    </row>
    <row r="91" spans="1:2" ht="12.75">
      <c r="A91">
        <v>2010</v>
      </c>
      <c r="B91">
        <v>12</v>
      </c>
    </row>
    <row r="92" spans="1:2" ht="12.75">
      <c r="A92">
        <v>2011</v>
      </c>
      <c r="B92">
        <v>10</v>
      </c>
    </row>
    <row r="93" spans="1:2" ht="12.75">
      <c r="A93">
        <v>2012</v>
      </c>
      <c r="B93">
        <v>10</v>
      </c>
    </row>
    <row r="94" spans="1:2" ht="12.75">
      <c r="A94">
        <v>2013</v>
      </c>
      <c r="B94">
        <v>8</v>
      </c>
    </row>
    <row r="95" spans="1:2" ht="12.75">
      <c r="A95">
        <v>2014</v>
      </c>
      <c r="B95">
        <v>8</v>
      </c>
    </row>
    <row r="96" spans="1:2" ht="12.75">
      <c r="A96">
        <v>2015</v>
      </c>
      <c r="B96">
        <v>6</v>
      </c>
    </row>
    <row r="97" spans="1:2" ht="12.75">
      <c r="A97">
        <v>2016</v>
      </c>
      <c r="B97">
        <v>6</v>
      </c>
    </row>
    <row r="98" spans="1:2" ht="12.75">
      <c r="A98">
        <v>2017</v>
      </c>
      <c r="B98">
        <v>4</v>
      </c>
    </row>
    <row r="99" spans="1:2" ht="12.75">
      <c r="A99">
        <v>2018</v>
      </c>
      <c r="B99">
        <v>4</v>
      </c>
    </row>
    <row r="100" spans="1:2" ht="12.75">
      <c r="A100">
        <v>2019</v>
      </c>
      <c r="B100">
        <v>2</v>
      </c>
    </row>
    <row r="101" spans="1:2" ht="12.75">
      <c r="A101">
        <v>2020</v>
      </c>
      <c r="B101">
        <v>1</v>
      </c>
    </row>
    <row r="104" ht="12.75">
      <c r="A104" t="s">
        <v>186</v>
      </c>
    </row>
  </sheetData>
  <printOptions/>
  <pageMargins left="0.75" right="0.75" top="1" bottom="1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1"/>
  <sheetViews>
    <sheetView tabSelected="1" zoomScalePageLayoutView="60" workbookViewId="0" topLeftCell="D1">
      <selection activeCell="P12" sqref="P12"/>
    </sheetView>
  </sheetViews>
  <sheetFormatPr defaultColWidth="9.140625" defaultRowHeight="12.75"/>
  <cols>
    <col min="1" max="1" width="17.57421875" style="2" customWidth="1"/>
    <col min="2" max="2" width="10.00390625" style="1" customWidth="1"/>
    <col min="3" max="3" width="14.7109375" style="1" customWidth="1"/>
    <col min="4" max="4" width="13.28125" style="1" customWidth="1"/>
    <col min="5" max="5" width="22.140625" style="1" hidden="1" customWidth="1"/>
    <col min="6" max="6" width="20.140625" style="1" hidden="1" customWidth="1"/>
    <col min="7" max="7" width="16.28125" style="1" hidden="1" customWidth="1"/>
    <col min="8" max="8" width="14.7109375" style="1" hidden="1" customWidth="1"/>
    <col min="9" max="9" width="10.00390625" style="1" hidden="1" customWidth="1"/>
    <col min="10" max="10" width="9.7109375" style="1" hidden="1" customWidth="1"/>
    <col min="11" max="11" width="36.28125" style="1" customWidth="1"/>
    <col min="12" max="12" width="6.7109375" style="3" customWidth="1"/>
    <col min="13" max="13" width="9.7109375" style="3" customWidth="1"/>
    <col min="14" max="14" width="27.7109375" style="3" customWidth="1"/>
    <col min="15" max="15" width="28.28125" style="1" customWidth="1"/>
    <col min="16" max="45" width="8.57421875" style="1" customWidth="1"/>
    <col min="46" max="46" width="11.140625" style="1" customWidth="1"/>
    <col min="47" max="990" width="8.57421875" style="1" customWidth="1"/>
    <col min="991" max="1025" width="11.57421875" style="1" customWidth="1"/>
  </cols>
  <sheetData>
    <row r="1" spans="1:15" ht="20.25" customHeight="1">
      <c r="A1" s="112" t="s">
        <v>187</v>
      </c>
      <c r="B1" s="7"/>
      <c r="C1" s="7"/>
      <c r="D1" s="7"/>
      <c r="E1" s="7"/>
      <c r="F1" s="7"/>
      <c r="G1" s="7"/>
      <c r="H1" s="7"/>
      <c r="I1" s="7"/>
      <c r="J1" s="7"/>
      <c r="K1" s="7"/>
      <c r="L1" s="10" t="s">
        <v>8</v>
      </c>
      <c r="M1" s="113" t="s">
        <v>9</v>
      </c>
      <c r="N1" s="113" t="s">
        <v>2</v>
      </c>
      <c r="O1" s="12" t="s">
        <v>10</v>
      </c>
    </row>
    <row r="2" spans="1:1024" s="17" customFormat="1" ht="12.75" customHeight="1">
      <c r="A2" s="13" t="s">
        <v>3</v>
      </c>
      <c r="B2" s="14" t="s">
        <v>4</v>
      </c>
      <c r="C2" s="14" t="s">
        <v>6</v>
      </c>
      <c r="D2" s="14" t="s">
        <v>5</v>
      </c>
      <c r="E2" s="14" t="s">
        <v>188</v>
      </c>
      <c r="F2" s="14" t="s">
        <v>189</v>
      </c>
      <c r="G2" s="14" t="s">
        <v>190</v>
      </c>
      <c r="H2" s="14" t="s">
        <v>191</v>
      </c>
      <c r="I2" s="14" t="s">
        <v>192</v>
      </c>
      <c r="J2" s="14" t="s">
        <v>193</v>
      </c>
      <c r="K2" s="14" t="s">
        <v>7</v>
      </c>
      <c r="L2" s="10" t="s">
        <v>194</v>
      </c>
      <c r="M2" s="10" t="s">
        <v>195</v>
      </c>
      <c r="N2" s="10"/>
      <c r="O2" s="14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5" ht="12.75" customHeight="1">
      <c r="A3" s="114" t="s">
        <v>196</v>
      </c>
      <c r="B3" s="26" t="s">
        <v>197</v>
      </c>
      <c r="C3" s="26" t="s">
        <v>105</v>
      </c>
      <c r="D3" s="26" t="s">
        <v>104</v>
      </c>
      <c r="E3" s="26" t="s">
        <v>198</v>
      </c>
      <c r="F3" s="26" t="s">
        <v>199</v>
      </c>
      <c r="G3" s="26" t="s">
        <v>200</v>
      </c>
      <c r="H3" s="26" t="s">
        <v>201</v>
      </c>
      <c r="I3" s="26" t="s">
        <v>202</v>
      </c>
      <c r="J3" s="26" t="s">
        <v>203</v>
      </c>
      <c r="K3" s="31" t="s">
        <v>106</v>
      </c>
      <c r="L3" s="22" t="s">
        <v>20</v>
      </c>
      <c r="M3" s="22" t="s">
        <v>204</v>
      </c>
      <c r="N3" s="22" t="s">
        <v>101</v>
      </c>
      <c r="O3" s="26" t="s">
        <v>205</v>
      </c>
    </row>
    <row r="4" spans="1:15" ht="12.75" customHeight="1">
      <c r="A4" s="103" t="s">
        <v>124</v>
      </c>
      <c r="B4" s="26" t="s">
        <v>206</v>
      </c>
      <c r="C4" s="26"/>
      <c r="D4" s="26" t="s">
        <v>126</v>
      </c>
      <c r="E4" s="26"/>
      <c r="F4" s="26"/>
      <c r="G4" s="26"/>
      <c r="H4" s="26"/>
      <c r="I4" s="26"/>
      <c r="J4" s="26"/>
      <c r="K4" s="31" t="s">
        <v>127</v>
      </c>
      <c r="L4" s="22"/>
      <c r="M4" s="22" t="s">
        <v>52</v>
      </c>
      <c r="N4" s="115" t="s">
        <v>207</v>
      </c>
      <c r="O4" s="26"/>
    </row>
    <row r="5" spans="1:15" ht="12.75" customHeight="1">
      <c r="A5" s="103" t="s">
        <v>23</v>
      </c>
      <c r="B5" s="26" t="s">
        <v>208</v>
      </c>
      <c r="C5" s="46" t="s">
        <v>26</v>
      </c>
      <c r="D5" s="22" t="s">
        <v>25</v>
      </c>
      <c r="E5" s="46" t="s">
        <v>209</v>
      </c>
      <c r="F5" s="46" t="s">
        <v>210</v>
      </c>
      <c r="G5" s="46" t="s">
        <v>211</v>
      </c>
      <c r="H5" s="26"/>
      <c r="I5" s="46" t="s">
        <v>202</v>
      </c>
      <c r="J5" s="46" t="s">
        <v>212</v>
      </c>
      <c r="K5" s="31" t="s">
        <v>27</v>
      </c>
      <c r="L5" s="22"/>
      <c r="M5" s="22" t="s">
        <v>213</v>
      </c>
      <c r="N5" s="77" t="s">
        <v>214</v>
      </c>
      <c r="O5" s="26"/>
    </row>
    <row r="6" spans="1:1024" s="44" customFormat="1" ht="12.75" customHeight="1">
      <c r="A6" s="116" t="s">
        <v>215</v>
      </c>
      <c r="B6" s="46" t="s">
        <v>140</v>
      </c>
      <c r="C6" s="26"/>
      <c r="D6" s="26"/>
      <c r="E6" s="46" t="s">
        <v>216</v>
      </c>
      <c r="F6" s="46" t="s">
        <v>217</v>
      </c>
      <c r="G6" s="46" t="s">
        <v>218</v>
      </c>
      <c r="H6" s="26"/>
      <c r="I6" s="117" t="s">
        <v>202</v>
      </c>
      <c r="J6" s="24" t="s">
        <v>219</v>
      </c>
      <c r="K6" s="31" t="s">
        <v>220</v>
      </c>
      <c r="L6" s="22" t="s">
        <v>20</v>
      </c>
      <c r="M6" s="22" t="s">
        <v>52</v>
      </c>
      <c r="N6" s="118" t="s">
        <v>129</v>
      </c>
      <c r="O6" s="22"/>
      <c r="P6" s="43"/>
      <c r="Q6" s="43"/>
      <c r="X6" s="43"/>
      <c r="Y6" s="43"/>
      <c r="Z6" s="5"/>
      <c r="AA6" s="43"/>
      <c r="AB6" s="43"/>
      <c r="AC6" s="43"/>
      <c r="AD6" s="43"/>
      <c r="AK6" s="43"/>
      <c r="AL6" s="43"/>
      <c r="AM6" s="5"/>
      <c r="AN6" s="43"/>
      <c r="AO6" s="43"/>
      <c r="AP6" s="43"/>
      <c r="AQ6" s="43"/>
      <c r="AX6" s="43"/>
      <c r="AY6" s="43"/>
      <c r="AZ6" s="5"/>
      <c r="BA6" s="43"/>
      <c r="BB6" s="43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5" ht="12.75" customHeight="1">
      <c r="A7" s="103" t="s">
        <v>28</v>
      </c>
      <c r="B7" s="26" t="s">
        <v>29</v>
      </c>
      <c r="C7" s="26" t="s">
        <v>31</v>
      </c>
      <c r="D7" s="22" t="s">
        <v>30</v>
      </c>
      <c r="E7" s="26" t="s">
        <v>221</v>
      </c>
      <c r="F7" s="26" t="s">
        <v>222</v>
      </c>
      <c r="G7" s="26"/>
      <c r="H7" s="26"/>
      <c r="I7" s="26" t="s">
        <v>202</v>
      </c>
      <c r="J7" s="26" t="s">
        <v>223</v>
      </c>
      <c r="K7" s="31" t="s">
        <v>32</v>
      </c>
      <c r="L7" s="22" t="s">
        <v>33</v>
      </c>
      <c r="M7" s="22" t="s">
        <v>213</v>
      </c>
      <c r="N7" s="80" t="s">
        <v>22</v>
      </c>
      <c r="O7" s="26"/>
    </row>
    <row r="8" spans="1:15" ht="12.75" customHeight="1">
      <c r="A8" s="103" t="s">
        <v>42</v>
      </c>
      <c r="B8" s="26" t="s">
        <v>43</v>
      </c>
      <c r="C8" s="26" t="s">
        <v>18</v>
      </c>
      <c r="D8" s="26"/>
      <c r="E8" s="26" t="s">
        <v>224</v>
      </c>
      <c r="F8" s="26" t="s">
        <v>225</v>
      </c>
      <c r="G8" s="26"/>
      <c r="H8" s="26"/>
      <c r="I8" s="26" t="s">
        <v>202</v>
      </c>
      <c r="J8" s="26" t="s">
        <v>226</v>
      </c>
      <c r="K8" s="31" t="s">
        <v>45</v>
      </c>
      <c r="L8" s="22" t="s">
        <v>46</v>
      </c>
      <c r="M8" s="22" t="s">
        <v>227</v>
      </c>
      <c r="N8" s="119" t="s">
        <v>38</v>
      </c>
      <c r="O8" s="26"/>
    </row>
    <row r="9" spans="1:15" ht="12.75" customHeight="1">
      <c r="A9" s="103" t="s">
        <v>47</v>
      </c>
      <c r="B9" s="26" t="s">
        <v>48</v>
      </c>
      <c r="C9" s="26" t="s">
        <v>50</v>
      </c>
      <c r="D9" s="26" t="s">
        <v>49</v>
      </c>
      <c r="E9" s="26" t="s">
        <v>228</v>
      </c>
      <c r="F9" s="26" t="s">
        <v>229</v>
      </c>
      <c r="G9" s="26" t="s">
        <v>46</v>
      </c>
      <c r="H9" s="26"/>
      <c r="I9" s="26" t="s">
        <v>202</v>
      </c>
      <c r="J9" s="26" t="s">
        <v>230</v>
      </c>
      <c r="K9" s="31" t="s">
        <v>51</v>
      </c>
      <c r="L9" s="22" t="s">
        <v>20</v>
      </c>
      <c r="M9" s="22" t="s">
        <v>52</v>
      </c>
      <c r="N9" s="119" t="s">
        <v>38</v>
      </c>
      <c r="O9" s="26"/>
    </row>
    <row r="10" spans="1:15" ht="12.75" customHeight="1">
      <c r="A10" s="103" t="s">
        <v>115</v>
      </c>
      <c r="B10" s="26" t="s">
        <v>133</v>
      </c>
      <c r="C10" s="26" t="s">
        <v>118</v>
      </c>
      <c r="D10" s="26"/>
      <c r="E10" s="26" t="s">
        <v>231</v>
      </c>
      <c r="F10" s="26" t="s">
        <v>232</v>
      </c>
      <c r="G10" s="26" t="s">
        <v>225</v>
      </c>
      <c r="H10" s="26"/>
      <c r="I10" s="26" t="s">
        <v>202</v>
      </c>
      <c r="J10" s="26" t="s">
        <v>233</v>
      </c>
      <c r="K10" s="31" t="s">
        <v>135</v>
      </c>
      <c r="L10" s="22" t="s">
        <v>20</v>
      </c>
      <c r="M10" s="22" t="s">
        <v>213</v>
      </c>
      <c r="N10" s="120" t="s">
        <v>129</v>
      </c>
      <c r="O10" s="26"/>
    </row>
    <row r="11" spans="1:15" ht="12.75" customHeight="1">
      <c r="A11" s="103" t="s">
        <v>115</v>
      </c>
      <c r="B11" s="26" t="s">
        <v>116</v>
      </c>
      <c r="C11" s="26" t="str">
        <f>C10</f>
        <v>01929 550680</v>
      </c>
      <c r="D11" s="26"/>
      <c r="E11" s="26" t="str">
        <f>E10</f>
        <v>2 Holly Close</v>
      </c>
      <c r="F11" s="26" t="str">
        <f>F10</f>
        <v>Sandford</v>
      </c>
      <c r="G11" s="26" t="str">
        <f>G10</f>
        <v>Wareham</v>
      </c>
      <c r="H11" s="26"/>
      <c r="I11" s="26" t="str">
        <f>I10</f>
        <v>Dorset</v>
      </c>
      <c r="J11" s="26" t="str">
        <f>J10</f>
        <v>BH20 7QE</v>
      </c>
      <c r="K11" s="31" t="s">
        <v>119</v>
      </c>
      <c r="L11" s="22" t="s">
        <v>20</v>
      </c>
      <c r="M11" s="22" t="s">
        <v>227</v>
      </c>
      <c r="N11" s="121" t="s">
        <v>234</v>
      </c>
      <c r="O11" s="26"/>
    </row>
    <row r="12" spans="1:15" ht="12.75" customHeight="1">
      <c r="A12" s="103" t="s">
        <v>115</v>
      </c>
      <c r="B12" s="26" t="s">
        <v>136</v>
      </c>
      <c r="C12" s="26" t="str">
        <f>C10</f>
        <v>01929 550680</v>
      </c>
      <c r="D12" s="26"/>
      <c r="E12" s="26" t="str">
        <f>E10</f>
        <v>2 Holly Close</v>
      </c>
      <c r="F12" s="26" t="str">
        <f>F10</f>
        <v>Sandford</v>
      </c>
      <c r="G12" s="26" t="str">
        <f>G10</f>
        <v>Wareham</v>
      </c>
      <c r="H12" s="26"/>
      <c r="I12" s="26" t="str">
        <f>I10</f>
        <v>Dorset</v>
      </c>
      <c r="J12" s="26" t="str">
        <f>J10</f>
        <v>BH20 7QE</v>
      </c>
      <c r="K12" s="31" t="s">
        <v>138</v>
      </c>
      <c r="L12" s="22" t="s">
        <v>20</v>
      </c>
      <c r="M12" s="22" t="s">
        <v>227</v>
      </c>
      <c r="N12" s="120" t="s">
        <v>129</v>
      </c>
      <c r="O12" s="26"/>
    </row>
    <row r="13" spans="1:15" ht="12.75" customHeight="1">
      <c r="A13" s="103" t="s">
        <v>53</v>
      </c>
      <c r="B13" s="46" t="s">
        <v>120</v>
      </c>
      <c r="C13" s="26"/>
      <c r="D13" s="46" t="s">
        <v>121</v>
      </c>
      <c r="E13" s="46" t="s">
        <v>235</v>
      </c>
      <c r="F13" s="46" t="s">
        <v>236</v>
      </c>
      <c r="G13" s="46" t="s">
        <v>218</v>
      </c>
      <c r="H13" s="46" t="s">
        <v>46</v>
      </c>
      <c r="I13" s="46" t="s">
        <v>202</v>
      </c>
      <c r="J13" s="46" t="s">
        <v>237</v>
      </c>
      <c r="K13" s="31" t="s">
        <v>122</v>
      </c>
      <c r="L13" s="24" t="s">
        <v>20</v>
      </c>
      <c r="M13" s="22" t="s">
        <v>238</v>
      </c>
      <c r="N13" s="121" t="s">
        <v>114</v>
      </c>
      <c r="O13" s="26"/>
    </row>
    <row r="14" spans="1:1024" s="44" customFormat="1" ht="12.75" customHeight="1">
      <c r="A14" s="103" t="s">
        <v>53</v>
      </c>
      <c r="B14" s="46" t="s">
        <v>54</v>
      </c>
      <c r="C14" s="46"/>
      <c r="D14" s="46" t="s">
        <v>55</v>
      </c>
      <c r="E14" s="46" t="s">
        <v>235</v>
      </c>
      <c r="F14" s="46" t="s">
        <v>236</v>
      </c>
      <c r="G14" s="46" t="s">
        <v>218</v>
      </c>
      <c r="H14" s="46" t="s">
        <v>46</v>
      </c>
      <c r="I14" s="46" t="s">
        <v>202</v>
      </c>
      <c r="J14" s="46" t="s">
        <v>237</v>
      </c>
      <c r="K14" s="31" t="s">
        <v>56</v>
      </c>
      <c r="L14" s="46"/>
      <c r="M14" s="24" t="s">
        <v>238</v>
      </c>
      <c r="N14" s="119" t="s">
        <v>38</v>
      </c>
      <c r="O14" s="46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5" ht="12.75" customHeight="1">
      <c r="A15" s="103" t="s">
        <v>83</v>
      </c>
      <c r="B15" s="46" t="s">
        <v>239</v>
      </c>
      <c r="C15" s="26" t="s">
        <v>86</v>
      </c>
      <c r="D15" s="46"/>
      <c r="E15" s="46" t="s">
        <v>240</v>
      </c>
      <c r="F15" s="46"/>
      <c r="G15" s="46" t="s">
        <v>218</v>
      </c>
      <c r="H15" s="26"/>
      <c r="I15" s="46" t="s">
        <v>202</v>
      </c>
      <c r="J15" s="46" t="s">
        <v>241</v>
      </c>
      <c r="K15" s="31" t="s">
        <v>87</v>
      </c>
      <c r="L15" s="24" t="s">
        <v>20</v>
      </c>
      <c r="M15" s="22" t="s">
        <v>52</v>
      </c>
      <c r="N15" s="122" t="s">
        <v>242</v>
      </c>
      <c r="O15" s="26"/>
    </row>
    <row r="16" spans="1:15" ht="12.75" customHeight="1">
      <c r="A16" s="103" t="s">
        <v>139</v>
      </c>
      <c r="B16" s="26" t="s">
        <v>140</v>
      </c>
      <c r="C16" s="26" t="s">
        <v>142</v>
      </c>
      <c r="D16" s="26" t="s">
        <v>141</v>
      </c>
      <c r="E16" s="26" t="s">
        <v>243</v>
      </c>
      <c r="F16" s="26" t="s">
        <v>218</v>
      </c>
      <c r="G16" s="26"/>
      <c r="H16" s="26"/>
      <c r="I16" s="26" t="s">
        <v>202</v>
      </c>
      <c r="J16" s="26" t="s">
        <v>244</v>
      </c>
      <c r="K16" s="31" t="s">
        <v>143</v>
      </c>
      <c r="L16" s="22" t="s">
        <v>20</v>
      </c>
      <c r="M16" s="22" t="s">
        <v>227</v>
      </c>
      <c r="N16" s="120" t="s">
        <v>129</v>
      </c>
      <c r="O16" s="26"/>
    </row>
    <row r="17" spans="1:15" ht="12.75" customHeight="1">
      <c r="A17" s="103" t="s">
        <v>72</v>
      </c>
      <c r="B17" s="26" t="s">
        <v>245</v>
      </c>
      <c r="C17" s="26" t="s">
        <v>75</v>
      </c>
      <c r="D17" s="26"/>
      <c r="E17" s="26" t="s">
        <v>246</v>
      </c>
      <c r="F17" s="26" t="s">
        <v>218</v>
      </c>
      <c r="G17" s="26"/>
      <c r="H17" s="26"/>
      <c r="I17" s="26" t="s">
        <v>202</v>
      </c>
      <c r="J17" s="26" t="s">
        <v>247</v>
      </c>
      <c r="K17" s="31" t="s">
        <v>132</v>
      </c>
      <c r="L17" s="22" t="s">
        <v>20</v>
      </c>
      <c r="M17" s="22" t="s">
        <v>213</v>
      </c>
      <c r="N17" s="104" t="s">
        <v>248</v>
      </c>
      <c r="O17" s="26"/>
    </row>
    <row r="18" spans="1:15" ht="12.75" customHeight="1">
      <c r="A18" s="103" t="s">
        <v>72</v>
      </c>
      <c r="B18" s="26" t="s">
        <v>73</v>
      </c>
      <c r="C18" s="26" t="str">
        <f>C17</f>
        <v>01202 380628</v>
      </c>
      <c r="D18" s="26"/>
      <c r="E18" s="26" t="str">
        <f>E17</f>
        <v>79 Surrey Rd</v>
      </c>
      <c r="F18" s="26" t="str">
        <f>F17</f>
        <v>Poole</v>
      </c>
      <c r="G18" s="26"/>
      <c r="H18" s="26"/>
      <c r="I18" s="26" t="str">
        <f>I17</f>
        <v>Dorset</v>
      </c>
      <c r="J18" s="26" t="str">
        <f>J17</f>
        <v>BH12 1HG</v>
      </c>
      <c r="K18" s="31" t="s">
        <v>76</v>
      </c>
      <c r="L18" s="22" t="s">
        <v>20</v>
      </c>
      <c r="M18" s="22" t="s">
        <v>227</v>
      </c>
      <c r="N18" s="123" t="s">
        <v>249</v>
      </c>
      <c r="O18" s="26"/>
    </row>
    <row r="19" spans="1:15" ht="12.75" customHeight="1">
      <c r="A19" s="114" t="s">
        <v>68</v>
      </c>
      <c r="B19" s="26" t="s">
        <v>250</v>
      </c>
      <c r="C19" s="26"/>
      <c r="D19" s="26" t="s">
        <v>70</v>
      </c>
      <c r="E19" s="26"/>
      <c r="F19" s="26"/>
      <c r="G19" s="26"/>
      <c r="H19" s="26"/>
      <c r="I19" s="26"/>
      <c r="J19" s="26"/>
      <c r="K19" s="31" t="s">
        <v>71</v>
      </c>
      <c r="L19" s="22" t="s">
        <v>20</v>
      </c>
      <c r="M19" s="22" t="s">
        <v>251</v>
      </c>
      <c r="N19" s="124" t="s">
        <v>67</v>
      </c>
      <c r="O19" s="26"/>
    </row>
    <row r="20" spans="1:15" ht="12.75" customHeight="1">
      <c r="A20" s="103" t="s">
        <v>34</v>
      </c>
      <c r="B20" s="26" t="s">
        <v>149</v>
      </c>
      <c r="C20" s="125" t="s">
        <v>36</v>
      </c>
      <c r="D20" s="26" t="s">
        <v>150</v>
      </c>
      <c r="E20" s="46" t="s">
        <v>252</v>
      </c>
      <c r="F20" s="46" t="s">
        <v>253</v>
      </c>
      <c r="G20" s="26"/>
      <c r="H20" s="26"/>
      <c r="I20" s="46" t="s">
        <v>254</v>
      </c>
      <c r="J20" s="46" t="s">
        <v>255</v>
      </c>
      <c r="K20" s="37" t="s">
        <v>37</v>
      </c>
      <c r="L20" s="22" t="s">
        <v>20</v>
      </c>
      <c r="M20" s="22" t="s">
        <v>227</v>
      </c>
      <c r="N20" s="126" t="s">
        <v>153</v>
      </c>
      <c r="O20" s="26"/>
    </row>
    <row r="21" spans="1:15" ht="12.75" customHeight="1">
      <c r="A21" s="103" t="s">
        <v>34</v>
      </c>
      <c r="B21" s="26" t="s">
        <v>256</v>
      </c>
      <c r="C21" s="125" t="s">
        <v>36</v>
      </c>
      <c r="D21" s="26"/>
      <c r="E21" s="46" t="s">
        <v>252</v>
      </c>
      <c r="F21" s="46" t="s">
        <v>253</v>
      </c>
      <c r="G21" s="26"/>
      <c r="H21" s="26"/>
      <c r="I21" s="46" t="s">
        <v>254</v>
      </c>
      <c r="J21" s="46" t="s">
        <v>255</v>
      </c>
      <c r="K21" s="37" t="s">
        <v>41</v>
      </c>
      <c r="L21" s="22"/>
      <c r="M21" s="22" t="s">
        <v>227</v>
      </c>
      <c r="N21" s="119" t="s">
        <v>38</v>
      </c>
      <c r="O21" s="26"/>
    </row>
    <row r="22" spans="1:15" ht="12.75" customHeight="1">
      <c r="A22" s="103" t="s">
        <v>34</v>
      </c>
      <c r="B22" s="26" t="s">
        <v>166</v>
      </c>
      <c r="C22" s="125"/>
      <c r="D22" s="26"/>
      <c r="E22" s="46" t="s">
        <v>252</v>
      </c>
      <c r="F22" s="46" t="s">
        <v>253</v>
      </c>
      <c r="G22" s="26"/>
      <c r="H22" s="26"/>
      <c r="I22" s="46" t="s">
        <v>254</v>
      </c>
      <c r="J22" s="46" t="s">
        <v>255</v>
      </c>
      <c r="K22" s="37" t="s">
        <v>37</v>
      </c>
      <c r="L22" s="22"/>
      <c r="M22" s="22" t="s">
        <v>227</v>
      </c>
      <c r="N22" s="126" t="s">
        <v>153</v>
      </c>
      <c r="O22" s="26"/>
    </row>
    <row r="23" spans="1:15" ht="12.75" customHeight="1">
      <c r="A23" s="103" t="s">
        <v>34</v>
      </c>
      <c r="B23" s="26" t="s">
        <v>35</v>
      </c>
      <c r="C23" s="125" t="s">
        <v>46</v>
      </c>
      <c r="D23" s="26"/>
      <c r="E23" s="46" t="s">
        <v>252</v>
      </c>
      <c r="F23" s="46" t="s">
        <v>253</v>
      </c>
      <c r="G23" s="26"/>
      <c r="H23" s="26"/>
      <c r="I23" s="46" t="s">
        <v>254</v>
      </c>
      <c r="J23" s="46" t="s">
        <v>255</v>
      </c>
      <c r="K23" s="37" t="s">
        <v>37</v>
      </c>
      <c r="L23" s="22"/>
      <c r="M23" s="22" t="s">
        <v>227</v>
      </c>
      <c r="N23" s="80" t="s">
        <v>22</v>
      </c>
      <c r="O23" s="26"/>
    </row>
    <row r="24" spans="1:15" ht="12.75" customHeight="1">
      <c r="A24" s="103" t="s">
        <v>88</v>
      </c>
      <c r="B24" s="26" t="s">
        <v>89</v>
      </c>
      <c r="C24" s="127" t="s">
        <v>91</v>
      </c>
      <c r="D24" s="26"/>
      <c r="E24" s="46" t="s">
        <v>257</v>
      </c>
      <c r="F24" s="46" t="s">
        <v>218</v>
      </c>
      <c r="G24" s="26"/>
      <c r="H24" s="26"/>
      <c r="I24" s="46" t="s">
        <v>202</v>
      </c>
      <c r="J24" s="46" t="s">
        <v>258</v>
      </c>
      <c r="K24" s="31" t="s">
        <v>92</v>
      </c>
      <c r="L24" s="24" t="s">
        <v>20</v>
      </c>
      <c r="M24" s="22" t="s">
        <v>204</v>
      </c>
      <c r="N24" s="122" t="s">
        <v>242</v>
      </c>
      <c r="O24" s="26" t="s">
        <v>93</v>
      </c>
    </row>
    <row r="25" spans="1:15" ht="12.75" customHeight="1">
      <c r="A25" s="103" t="s">
        <v>88</v>
      </c>
      <c r="B25" s="26" t="s">
        <v>94</v>
      </c>
      <c r="C25" s="127"/>
      <c r="D25" s="26"/>
      <c r="E25" s="46"/>
      <c r="F25" s="46"/>
      <c r="G25" s="26"/>
      <c r="H25" s="26"/>
      <c r="I25" s="46"/>
      <c r="J25" s="46"/>
      <c r="K25" s="31"/>
      <c r="L25" s="24"/>
      <c r="M25" s="22" t="s">
        <v>204</v>
      </c>
      <c r="N25" s="122" t="s">
        <v>242</v>
      </c>
      <c r="O25" s="26" t="s">
        <v>93</v>
      </c>
    </row>
    <row r="26" spans="1:15" ht="12.75" customHeight="1">
      <c r="A26" s="103" t="s">
        <v>109</v>
      </c>
      <c r="B26" s="26" t="s">
        <v>259</v>
      </c>
      <c r="C26" s="26" t="s">
        <v>112</v>
      </c>
      <c r="D26" s="46" t="s">
        <v>111</v>
      </c>
      <c r="E26" s="26" t="s">
        <v>260</v>
      </c>
      <c r="F26" s="26" t="s">
        <v>211</v>
      </c>
      <c r="G26" s="26"/>
      <c r="H26" s="26"/>
      <c r="I26" s="26" t="s">
        <v>202</v>
      </c>
      <c r="J26" s="26" t="s">
        <v>261</v>
      </c>
      <c r="K26" s="31" t="s">
        <v>113</v>
      </c>
      <c r="L26" s="22" t="s">
        <v>20</v>
      </c>
      <c r="M26" s="22" t="s">
        <v>52</v>
      </c>
      <c r="N26" s="128" t="s">
        <v>262</v>
      </c>
      <c r="O26" s="26"/>
    </row>
    <row r="27" spans="1:1024" s="58" customFormat="1" ht="12.75" customHeight="1">
      <c r="A27" s="103" t="s">
        <v>62</v>
      </c>
      <c r="B27" s="46" t="s">
        <v>63</v>
      </c>
      <c r="C27" s="46"/>
      <c r="D27" s="46"/>
      <c r="E27" s="46" t="s">
        <v>263</v>
      </c>
      <c r="F27" s="46" t="s">
        <v>264</v>
      </c>
      <c r="G27" s="46" t="s">
        <v>201</v>
      </c>
      <c r="H27" s="46"/>
      <c r="I27" s="46" t="s">
        <v>202</v>
      </c>
      <c r="J27" s="46" t="s">
        <v>265</v>
      </c>
      <c r="K27" s="31" t="s">
        <v>65</v>
      </c>
      <c r="L27" s="22"/>
      <c r="M27" s="24" t="s">
        <v>52</v>
      </c>
      <c r="N27" s="93" t="s">
        <v>266</v>
      </c>
      <c r="O27" s="46" t="s">
        <v>66</v>
      </c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5" ht="12.75" customHeight="1">
      <c r="A28" s="103" t="s">
        <v>77</v>
      </c>
      <c r="B28" s="26" t="s">
        <v>78</v>
      </c>
      <c r="C28" s="26" t="s">
        <v>80</v>
      </c>
      <c r="D28" s="26" t="s">
        <v>79</v>
      </c>
      <c r="E28" s="26" t="s">
        <v>267</v>
      </c>
      <c r="F28" s="26" t="s">
        <v>268</v>
      </c>
      <c r="G28" s="26" t="s">
        <v>201</v>
      </c>
      <c r="H28" s="26"/>
      <c r="I28" s="26" t="s">
        <v>202</v>
      </c>
      <c r="J28" s="26" t="s">
        <v>269</v>
      </c>
      <c r="K28" s="37" t="s">
        <v>81</v>
      </c>
      <c r="L28" s="22" t="s">
        <v>20</v>
      </c>
      <c r="M28" s="22" t="s">
        <v>52</v>
      </c>
      <c r="N28" s="129" t="s">
        <v>270</v>
      </c>
      <c r="O28" s="26"/>
    </row>
    <row r="29" spans="1:15" ht="12.75" customHeight="1">
      <c r="A29" s="103" t="s">
        <v>77</v>
      </c>
      <c r="B29" s="26" t="s">
        <v>78</v>
      </c>
      <c r="C29" s="26" t="s">
        <v>80</v>
      </c>
      <c r="D29" s="26" t="s">
        <v>79</v>
      </c>
      <c r="E29" s="26" t="s">
        <v>267</v>
      </c>
      <c r="F29" s="26" t="s">
        <v>268</v>
      </c>
      <c r="G29" s="26" t="s">
        <v>201</v>
      </c>
      <c r="H29" s="26"/>
      <c r="I29" s="26" t="s">
        <v>202</v>
      </c>
      <c r="J29" s="26" t="s">
        <v>269</v>
      </c>
      <c r="K29" s="37" t="s">
        <v>81</v>
      </c>
      <c r="L29" s="22" t="s">
        <v>20</v>
      </c>
      <c r="M29" s="22" t="s">
        <v>52</v>
      </c>
      <c r="N29" s="124" t="s">
        <v>67</v>
      </c>
      <c r="O29" s="26"/>
    </row>
    <row r="30" spans="1:15" ht="36.15" customHeight="1">
      <c r="A30" s="114"/>
      <c r="B30" s="46"/>
      <c r="C30" s="26"/>
      <c r="D30" s="26"/>
      <c r="E30" s="46"/>
      <c r="F30" s="26"/>
      <c r="G30" s="46"/>
      <c r="H30" s="26"/>
      <c r="I30" s="46"/>
      <c r="J30" s="46"/>
      <c r="K30"/>
      <c r="L30" s="22"/>
      <c r="M30" s="22"/>
      <c r="N30" s="22"/>
      <c r="O30" s="26"/>
    </row>
    <row r="31" spans="1:1024" ht="12.75" customHeight="1">
      <c r="A31" s="130" t="s">
        <v>168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5" ht="12.75" customHeight="1">
      <c r="A32" s="114" t="s">
        <v>169</v>
      </c>
      <c r="B32" s="26" t="s">
        <v>170</v>
      </c>
      <c r="C32" s="26" t="s">
        <v>172</v>
      </c>
      <c r="D32" s="26" t="s">
        <v>171</v>
      </c>
      <c r="E32" s="26" t="s">
        <v>271</v>
      </c>
      <c r="F32" s="26" t="s">
        <v>272</v>
      </c>
      <c r="G32" s="26" t="s">
        <v>201</v>
      </c>
      <c r="H32" s="26"/>
      <c r="I32" s="26" t="s">
        <v>202</v>
      </c>
      <c r="J32" s="26" t="s">
        <v>273</v>
      </c>
      <c r="K32" s="131" t="s">
        <v>173</v>
      </c>
      <c r="L32" s="22"/>
      <c r="M32" s="22"/>
      <c r="N32" s="22"/>
      <c r="O32" s="26"/>
    </row>
    <row r="33" spans="1:15" ht="12.75" customHeight="1">
      <c r="A33" s="114" t="s">
        <v>175</v>
      </c>
      <c r="B33" s="26" t="s">
        <v>176</v>
      </c>
      <c r="C33" s="26"/>
      <c r="D33" s="26"/>
      <c r="E33" s="26" t="s">
        <v>274</v>
      </c>
      <c r="F33" s="26" t="s">
        <v>275</v>
      </c>
      <c r="G33" s="26" t="s">
        <v>200</v>
      </c>
      <c r="H33" s="26" t="s">
        <v>201</v>
      </c>
      <c r="I33" s="26" t="s">
        <v>202</v>
      </c>
      <c r="J33" s="26" t="s">
        <v>276</v>
      </c>
      <c r="K33" s="131" t="s">
        <v>177</v>
      </c>
      <c r="L33" s="22" t="s">
        <v>20</v>
      </c>
      <c r="M33" s="22"/>
      <c r="N33" s="22"/>
      <c r="O33" s="26"/>
    </row>
    <row r="34" spans="1:15" ht="12.75" customHeight="1">
      <c r="A34" s="114" t="s">
        <v>154</v>
      </c>
      <c r="B34" s="26" t="s">
        <v>277</v>
      </c>
      <c r="C34" s="26" t="s">
        <v>157</v>
      </c>
      <c r="D34" s="26" t="s">
        <v>156</v>
      </c>
      <c r="E34" s="26" t="s">
        <v>278</v>
      </c>
      <c r="F34" s="26" t="s">
        <v>279</v>
      </c>
      <c r="G34" s="26" t="s">
        <v>280</v>
      </c>
      <c r="H34" s="26"/>
      <c r="I34" s="26" t="s">
        <v>254</v>
      </c>
      <c r="J34" s="26" t="s">
        <v>281</v>
      </c>
      <c r="K34" s="131" t="s">
        <v>158</v>
      </c>
      <c r="L34" s="22" t="s">
        <v>20</v>
      </c>
      <c r="M34" s="22"/>
      <c r="N34" s="22"/>
      <c r="O34" s="26"/>
    </row>
    <row r="35" spans="1:15" ht="12.75" customHeight="1">
      <c r="A35" s="114" t="s">
        <v>282</v>
      </c>
      <c r="B35" s="26" t="s">
        <v>145</v>
      </c>
      <c r="C35" s="26" t="s">
        <v>283</v>
      </c>
      <c r="D35" s="26" t="s">
        <v>284</v>
      </c>
      <c r="E35" s="26" t="s">
        <v>285</v>
      </c>
      <c r="F35" s="26" t="s">
        <v>286</v>
      </c>
      <c r="G35" s="26"/>
      <c r="H35" s="26"/>
      <c r="I35" s="26" t="s">
        <v>202</v>
      </c>
      <c r="J35" s="26" t="s">
        <v>287</v>
      </c>
      <c r="K35" s="132" t="s">
        <v>288</v>
      </c>
      <c r="L35" s="24" t="s">
        <v>46</v>
      </c>
      <c r="M35" s="22"/>
      <c r="N35" s="22"/>
      <c r="O35" s="26"/>
    </row>
    <row r="36" spans="1:15" ht="12.75" customHeight="1">
      <c r="A36" s="114" t="s">
        <v>289</v>
      </c>
      <c r="B36" s="26" t="s">
        <v>290</v>
      </c>
      <c r="C36" s="26" t="s">
        <v>291</v>
      </c>
      <c r="D36" s="26"/>
      <c r="E36" s="26" t="s">
        <v>292</v>
      </c>
      <c r="F36" s="26" t="s">
        <v>229</v>
      </c>
      <c r="G36" s="26"/>
      <c r="H36" s="26"/>
      <c r="I36" s="26" t="s">
        <v>202</v>
      </c>
      <c r="J36" s="26" t="s">
        <v>230</v>
      </c>
      <c r="K36" s="31" t="s">
        <v>293</v>
      </c>
      <c r="L36" s="22" t="s">
        <v>20</v>
      </c>
      <c r="M36" s="22" t="s">
        <v>213</v>
      </c>
      <c r="N36" s="22"/>
      <c r="O36" s="26" t="s">
        <v>294</v>
      </c>
    </row>
    <row r="37" spans="1:1024" s="58" customFormat="1" ht="12.75" customHeight="1">
      <c r="A37" s="114" t="s">
        <v>144</v>
      </c>
      <c r="B37" s="46" t="s">
        <v>145</v>
      </c>
      <c r="C37" s="46" t="s">
        <v>146</v>
      </c>
      <c r="D37" s="46"/>
      <c r="E37" s="46" t="s">
        <v>295</v>
      </c>
      <c r="F37" s="46" t="s">
        <v>296</v>
      </c>
      <c r="G37" s="46" t="s">
        <v>201</v>
      </c>
      <c r="H37" s="46"/>
      <c r="I37" s="46" t="s">
        <v>202</v>
      </c>
      <c r="J37" s="46" t="s">
        <v>297</v>
      </c>
      <c r="K37" s="31" t="s">
        <v>147</v>
      </c>
      <c r="L37" s="22" t="s">
        <v>20</v>
      </c>
      <c r="M37" s="24" t="s">
        <v>213</v>
      </c>
      <c r="N37" s="24" t="s">
        <v>129</v>
      </c>
      <c r="O37" s="46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5" ht="12.75" customHeight="1">
      <c r="A38" s="114" t="s">
        <v>95</v>
      </c>
      <c r="B38" s="26" t="s">
        <v>96</v>
      </c>
      <c r="C38" s="26" t="s">
        <v>98</v>
      </c>
      <c r="D38" s="26"/>
      <c r="E38" s="26" t="s">
        <v>298</v>
      </c>
      <c r="F38" s="26" t="s">
        <v>299</v>
      </c>
      <c r="G38" s="26" t="s">
        <v>218</v>
      </c>
      <c r="H38" s="26"/>
      <c r="I38" s="26" t="s">
        <v>202</v>
      </c>
      <c r="J38" s="26" t="s">
        <v>300</v>
      </c>
      <c r="K38" s="31" t="s">
        <v>99</v>
      </c>
      <c r="L38" s="22" t="s">
        <v>20</v>
      </c>
      <c r="M38" s="22"/>
      <c r="N38" s="22"/>
      <c r="O38" s="26" t="s">
        <v>301</v>
      </c>
    </row>
    <row r="39" spans="1:15" ht="12.75" customHeight="1">
      <c r="A39" s="114" t="s">
        <v>302</v>
      </c>
      <c r="B39" s="26" t="s">
        <v>303</v>
      </c>
      <c r="C39" s="26" t="s">
        <v>304</v>
      </c>
      <c r="D39" s="26"/>
      <c r="E39" s="26" t="s">
        <v>305</v>
      </c>
      <c r="F39" s="26" t="s">
        <v>225</v>
      </c>
      <c r="G39" s="26"/>
      <c r="H39" s="26"/>
      <c r="I39" s="26" t="s">
        <v>202</v>
      </c>
      <c r="J39" s="26" t="s">
        <v>306</v>
      </c>
      <c r="K39" s="31" t="s">
        <v>307</v>
      </c>
      <c r="L39" s="22" t="s">
        <v>20</v>
      </c>
      <c r="M39" s="22"/>
      <c r="N39" s="22"/>
      <c r="O39" s="26" t="s">
        <v>301</v>
      </c>
    </row>
    <row r="40" spans="1:15" ht="12.75" customHeight="1">
      <c r="A40" s="114" t="s">
        <v>178</v>
      </c>
      <c r="B40" s="46" t="s">
        <v>179</v>
      </c>
      <c r="C40" s="26"/>
      <c r="D40" s="26"/>
      <c r="E40" s="46" t="s">
        <v>308</v>
      </c>
      <c r="F40" s="26"/>
      <c r="G40" s="46" t="s">
        <v>201</v>
      </c>
      <c r="H40" s="26"/>
      <c r="I40" s="46" t="s">
        <v>202</v>
      </c>
      <c r="J40" s="46" t="s">
        <v>309</v>
      </c>
      <c r="K40" s="131" t="s">
        <v>180</v>
      </c>
      <c r="L40" s="22"/>
      <c r="M40" s="22"/>
      <c r="N40" s="22"/>
      <c r="O40" s="26"/>
    </row>
    <row r="41" spans="1:15" ht="12.75" customHeight="1">
      <c r="A41" s="114" t="s">
        <v>181</v>
      </c>
      <c r="B41" s="46" t="s">
        <v>182</v>
      </c>
      <c r="C41" s="26"/>
      <c r="D41" s="26"/>
      <c r="E41" s="46" t="s">
        <v>308</v>
      </c>
      <c r="F41" s="26"/>
      <c r="G41" s="46" t="s">
        <v>201</v>
      </c>
      <c r="H41" s="26"/>
      <c r="I41" s="46" t="s">
        <v>202</v>
      </c>
      <c r="J41" s="46" t="s">
        <v>309</v>
      </c>
      <c r="K41" s="131" t="s">
        <v>180</v>
      </c>
      <c r="L41" s="22"/>
      <c r="M41" s="22"/>
      <c r="N41" s="22"/>
      <c r="O41" s="26"/>
    </row>
  </sheetData>
  <hyperlinks>
    <hyperlink ref="K3" r:id="rId1" display="mailto:julie.astin14@gmail.com"/>
    <hyperlink ref="K4" r:id="rId2" display="mailto:trevfallen@gmail.com"/>
    <hyperlink ref="K5" r:id="rId3" display="mailto:fernault@outlook.com"/>
    <hyperlink ref="K6" r:id="rId4" display="mailto:alan@alanblanchflower.co.uk"/>
    <hyperlink ref="K7" r:id="rId5" display="mailto:madeleinebridle@btinternet.com"/>
    <hyperlink ref="K8" r:id="rId6" display="mailto:aggiebrooke@gmail.com"/>
    <hyperlink ref="K9" r:id="rId7" display="mailto:bill.avbrown@sky.com"/>
    <hyperlink ref="K10" r:id="rId8" display="mailto:roger.crickmore@btinternet.com"/>
    <hyperlink ref="K11" r:id="rId9" display="mailto:tracy.crickmore@btinternet.com"/>
    <hyperlink ref="K12" r:id="rId10" display="mailto:james_crickmore@hotmail.co.uk"/>
    <hyperlink ref="K13" r:id="rId11" display="mailto:mf.jason@gmail.com"/>
    <hyperlink ref="K14" r:id="rId12" display="mailto:lauren.bishop123@btinternet.com"/>
    <hyperlink ref="K15" r:id="rId13" display="mailto:pandsgold@ntlworld.com"/>
    <hyperlink ref="K16" r:id="rId14" display="mailto:alanj.hooper@ntlworld.com"/>
    <hyperlink ref="K17" r:id="rId15" display="mailto:tim.houlder@ntlworld.com"/>
    <hyperlink ref="K18" r:id="rId16" display="mailto:sarah.houlder@ntlworld.com"/>
    <hyperlink ref="K19" r:id="rId17" display="mailto:lizlockton59@gmail.com"/>
    <hyperlink ref="K20" r:id="rId18" display="mailto:Jolyonmedlock@hotmail.com"/>
    <hyperlink ref="K21" r:id="rId19" display="mailto:rebeccakmedlock@yahoo.co.uk"/>
    <hyperlink ref="K22" r:id="rId20" display="mailto:Jolyonmedlock@hotmail.com"/>
    <hyperlink ref="K23" r:id="rId21" display="mailto:Jolyonmedlock@hotmail.com"/>
    <hyperlink ref="K24" r:id="rId22" display="mailto:mgmiller@btopenworld.com"/>
    <hyperlink ref="K26" r:id="rId23" display="mailto:ian.sayer68@ntlworld.com"/>
    <hyperlink ref="K27" r:id="rId24" display="mailto:miklcct@gmail.com"/>
    <hyperlink ref="K28" r:id="rId25" display="mailto:ericjwhapples@gmail.com"/>
    <hyperlink ref="K29" r:id="rId26" display="mailto:ericjwhapples@gmail.com"/>
    <hyperlink ref="K32" r:id="rId27" display="mailto:kdean7@hotmail.com"/>
    <hyperlink ref="K33" r:id="rId28" display="mailto:andyeydmann@hotmail.com"/>
    <hyperlink ref="K34" r:id="rId29" display="mailto:rob.hick@tiscali.co.uk"/>
    <hyperlink ref="K35" r:id="rId30" display="mailto:peterqoc@yahoo.com"/>
    <hyperlink ref="K36" r:id="rId31" display="mailto:bruno.smith@ntlworld.com"/>
    <hyperlink ref="K37" r:id="rId32" display="mailto:peter.suba@gmail.com"/>
    <hyperlink ref="K38" r:id="rId33" display="mailto:grahamwhiffen@btinternet.com"/>
    <hyperlink ref="K39" r:id="rId34" display="mailto:laura.clay@hotmail.co.uk"/>
    <hyperlink ref="K40" r:id="rId35" display="mailto:ziolkokinga@gmail.com"/>
    <hyperlink ref="K41" r:id="rId36" display="mailto:ziolkokinga@gmail.com"/>
  </hyperlinks>
  <printOptions gridLines="1"/>
  <pageMargins left="0.247916666666667" right="0.196527777777778" top="0.659027777777778" bottom="0.39375" header="0.511805555555555" footer="0.118055555555556"/>
  <pageSetup fitToHeight="2" fitToWidth="1" horizontalDpi="300" verticalDpi="300" orientation="landscape" r:id="rId37"/>
  <headerFooter>
    <oddFooter>&amp;LDraft 1&amp;R&amp;F&amp;A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J184"/>
  <sheetViews>
    <sheetView zoomScalePageLayoutView="60" workbookViewId="0" topLeftCell="A1"/>
  </sheetViews>
  <sheetFormatPr defaultColWidth="9.140625" defaultRowHeight="12.75"/>
  <cols>
    <col min="1" max="1" width="15.421875" style="0" customWidth="1"/>
    <col min="2" max="2" width="9.28125" style="0" customWidth="1"/>
    <col min="3" max="4" width="5.00390625" style="0" customWidth="1"/>
    <col min="5" max="5" width="5.7109375" style="0" customWidth="1"/>
    <col min="6" max="6" width="10.28125" style="0" customWidth="1"/>
    <col min="7" max="8" width="12.57421875" style="0" customWidth="1"/>
    <col min="9" max="9" width="7.00390625" style="0" customWidth="1"/>
    <col min="10" max="10" width="8.57421875" style="0" customWidth="1"/>
    <col min="11" max="11" width="14.7109375" style="0" customWidth="1"/>
    <col min="12" max="12" width="12.57421875" style="0" customWidth="1"/>
    <col min="13" max="13" width="20.140625" style="0" customWidth="1"/>
    <col min="14" max="14" width="19.00390625" style="0" customWidth="1"/>
    <col min="15" max="15" width="14.7109375" style="0" customWidth="1"/>
    <col min="16" max="16" width="15.00390625" style="0" customWidth="1"/>
    <col min="17" max="17" width="6.8515625" style="0" customWidth="1"/>
    <col min="18" max="18" width="8.57421875" style="0" customWidth="1"/>
    <col min="19" max="20" width="5.00390625" style="0" customWidth="1"/>
    <col min="21" max="21" width="31.140625" style="0" customWidth="1"/>
    <col min="22" max="25" width="5.00390625" style="0" customWidth="1"/>
    <col min="26" max="26" width="6.140625" style="0" customWidth="1"/>
    <col min="27" max="28" width="6.57421875" style="0" customWidth="1"/>
    <col min="29" max="32" width="5.00390625" style="133" customWidth="1"/>
    <col min="33" max="33" width="10.140625" style="0" customWidth="1"/>
    <col min="34" max="34" width="12.421875" style="0" customWidth="1"/>
    <col min="35" max="1025" width="8.57421875" style="0" customWidth="1"/>
  </cols>
  <sheetData>
    <row r="1" spans="1:34" s="134" customFormat="1" ht="12.75">
      <c r="A1" s="134" t="s">
        <v>3</v>
      </c>
      <c r="B1" s="134" t="s">
        <v>4</v>
      </c>
      <c r="C1" s="134" t="s">
        <v>310</v>
      </c>
      <c r="D1" s="134" t="s">
        <v>311</v>
      </c>
      <c r="E1" s="134" t="s">
        <v>312</v>
      </c>
      <c r="F1" s="134" t="s">
        <v>313</v>
      </c>
      <c r="G1" s="134" t="s">
        <v>314</v>
      </c>
      <c r="H1" s="134" t="s">
        <v>315</v>
      </c>
      <c r="I1" s="134" t="s">
        <v>316</v>
      </c>
      <c r="J1" s="134" t="s">
        <v>317</v>
      </c>
      <c r="K1" s="134" t="s">
        <v>6</v>
      </c>
      <c r="L1" s="134" t="s">
        <v>318</v>
      </c>
      <c r="M1" s="134" t="s">
        <v>188</v>
      </c>
      <c r="N1" s="134" t="s">
        <v>189</v>
      </c>
      <c r="O1" s="134" t="s">
        <v>190</v>
      </c>
      <c r="P1" s="134" t="s">
        <v>191</v>
      </c>
      <c r="Q1" s="134" t="s">
        <v>192</v>
      </c>
      <c r="R1" s="134" t="s">
        <v>193</v>
      </c>
      <c r="S1" s="134" t="s">
        <v>319</v>
      </c>
      <c r="T1" s="134" t="s">
        <v>319</v>
      </c>
      <c r="U1" s="134" t="s">
        <v>7</v>
      </c>
      <c r="V1" s="134">
        <v>2017</v>
      </c>
      <c r="W1" s="134">
        <v>2016</v>
      </c>
      <c r="X1" s="134">
        <v>2015</v>
      </c>
      <c r="Y1" s="134">
        <v>2014</v>
      </c>
      <c r="Z1" s="134">
        <v>2013</v>
      </c>
      <c r="AA1" s="134">
        <v>2012</v>
      </c>
      <c r="AB1" s="134">
        <v>2011</v>
      </c>
      <c r="AC1" s="134">
        <v>2010</v>
      </c>
      <c r="AD1" s="135">
        <v>2009</v>
      </c>
      <c r="AE1" s="135">
        <v>2008</v>
      </c>
      <c r="AF1" s="135">
        <v>2007</v>
      </c>
      <c r="AG1" s="135">
        <v>2006</v>
      </c>
      <c r="AH1" s="134" t="s">
        <v>46</v>
      </c>
    </row>
    <row r="2" spans="1:33" ht="12.75">
      <c r="A2" t="s">
        <v>320</v>
      </c>
      <c r="B2" t="s">
        <v>321</v>
      </c>
      <c r="C2">
        <v>1976</v>
      </c>
      <c r="D2" t="s">
        <v>322</v>
      </c>
      <c r="E2">
        <f aca="true" t="shared" si="0" ref="E2:E33">VLOOKUP(C2,AgeClass,2,0)</f>
        <v>45</v>
      </c>
      <c r="F2" t="s">
        <v>323</v>
      </c>
      <c r="G2" s="133">
        <v>451091</v>
      </c>
      <c r="H2" s="133">
        <v>4332</v>
      </c>
      <c r="I2" s="133">
        <v>221010</v>
      </c>
      <c r="J2" s="133"/>
      <c r="K2">
        <v>0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  <c r="S2">
        <v>1</v>
      </c>
      <c r="T2">
        <v>1</v>
      </c>
      <c r="U2" s="136" t="s">
        <v>330</v>
      </c>
      <c r="V2" s="136"/>
      <c r="W2" s="136"/>
      <c r="X2" s="136"/>
      <c r="Y2" s="136"/>
      <c r="Z2" s="136"/>
      <c r="AA2" s="136"/>
      <c r="AB2" s="136"/>
      <c r="AC2" s="137"/>
      <c r="AD2" s="138"/>
      <c r="AE2" s="138" t="s">
        <v>20</v>
      </c>
      <c r="AF2" s="133" t="s">
        <v>20</v>
      </c>
      <c r="AG2" s="133" t="s">
        <v>20</v>
      </c>
    </row>
    <row r="3" spans="1:33" ht="12.75">
      <c r="A3" t="s">
        <v>320</v>
      </c>
      <c r="B3" t="s">
        <v>331</v>
      </c>
      <c r="C3">
        <v>1978</v>
      </c>
      <c r="D3" t="s">
        <v>332</v>
      </c>
      <c r="E3">
        <f t="shared" si="0"/>
        <v>40</v>
      </c>
      <c r="F3" t="s">
        <v>323</v>
      </c>
      <c r="G3" s="133">
        <v>451092</v>
      </c>
      <c r="H3" s="133">
        <v>4332</v>
      </c>
      <c r="I3" s="133"/>
      <c r="J3" s="133"/>
      <c r="K3">
        <v>0</v>
      </c>
      <c r="M3" t="s">
        <v>324</v>
      </c>
      <c r="N3" t="s">
        <v>325</v>
      </c>
      <c r="O3" t="s">
        <v>326</v>
      </c>
      <c r="P3" t="s">
        <v>327</v>
      </c>
      <c r="Q3" t="s">
        <v>328</v>
      </c>
      <c r="R3" t="s">
        <v>329</v>
      </c>
      <c r="U3" s="136" t="s">
        <v>333</v>
      </c>
      <c r="V3" s="136"/>
      <c r="W3" s="136"/>
      <c r="X3" s="136"/>
      <c r="Y3" s="136"/>
      <c r="Z3" s="136"/>
      <c r="AA3" s="136"/>
      <c r="AB3" s="136"/>
      <c r="AC3" s="137"/>
      <c r="AD3" s="138"/>
      <c r="AE3" s="138" t="s">
        <v>20</v>
      </c>
      <c r="AF3" s="133" t="s">
        <v>20</v>
      </c>
      <c r="AG3" s="133" t="s">
        <v>20</v>
      </c>
    </row>
    <row r="4" spans="1:21" ht="12.75">
      <c r="A4" t="s">
        <v>334</v>
      </c>
      <c r="B4" t="s">
        <v>335</v>
      </c>
      <c r="C4">
        <v>1930</v>
      </c>
      <c r="D4" t="s">
        <v>332</v>
      </c>
      <c r="E4">
        <f t="shared" si="0"/>
        <v>90</v>
      </c>
      <c r="G4" s="133">
        <v>146752</v>
      </c>
      <c r="H4" s="133"/>
      <c r="U4" t="s">
        <v>46</v>
      </c>
    </row>
    <row r="5" spans="1:31" ht="12.75">
      <c r="A5" t="s">
        <v>336</v>
      </c>
      <c r="B5" t="s">
        <v>337</v>
      </c>
      <c r="C5">
        <v>1971</v>
      </c>
      <c r="D5" t="s">
        <v>332</v>
      </c>
      <c r="E5">
        <f t="shared" si="0"/>
        <v>50</v>
      </c>
      <c r="G5" s="133">
        <v>457341</v>
      </c>
      <c r="H5" s="133"/>
      <c r="I5" s="133"/>
      <c r="J5" s="133"/>
      <c r="K5" t="s">
        <v>338</v>
      </c>
      <c r="M5" t="s">
        <v>339</v>
      </c>
      <c r="N5" t="s">
        <v>218</v>
      </c>
      <c r="Q5" t="s">
        <v>202</v>
      </c>
      <c r="R5" t="s">
        <v>340</v>
      </c>
      <c r="S5">
        <v>1</v>
      </c>
      <c r="T5">
        <v>1</v>
      </c>
      <c r="U5" s="136" t="s">
        <v>341</v>
      </c>
      <c r="V5" s="136"/>
      <c r="W5" s="136"/>
      <c r="X5" s="136"/>
      <c r="Y5" s="136"/>
      <c r="Z5" s="136"/>
      <c r="AA5" s="136"/>
      <c r="AB5" s="136"/>
      <c r="AC5" s="137"/>
      <c r="AE5" s="133" t="s">
        <v>20</v>
      </c>
    </row>
    <row r="6" spans="1:18" ht="12.75">
      <c r="A6" t="s">
        <v>342</v>
      </c>
      <c r="B6" t="s">
        <v>343</v>
      </c>
      <c r="C6">
        <v>1960</v>
      </c>
      <c r="D6" t="s">
        <v>344</v>
      </c>
      <c r="E6">
        <f t="shared" si="0"/>
        <v>60</v>
      </c>
      <c r="G6" s="133">
        <v>348151</v>
      </c>
      <c r="H6" s="133"/>
      <c r="K6" t="s">
        <v>345</v>
      </c>
      <c r="M6" t="s">
        <v>346</v>
      </c>
      <c r="N6" t="s">
        <v>347</v>
      </c>
      <c r="P6" t="s">
        <v>46</v>
      </c>
      <c r="Q6" t="s">
        <v>202</v>
      </c>
      <c r="R6" t="s">
        <v>348</v>
      </c>
    </row>
    <row r="7" spans="1:18" ht="12.75">
      <c r="A7" t="s">
        <v>342</v>
      </c>
      <c r="B7" t="s">
        <v>349</v>
      </c>
      <c r="C7">
        <v>1962</v>
      </c>
      <c r="D7" t="s">
        <v>332</v>
      </c>
      <c r="E7">
        <f t="shared" si="0"/>
        <v>55</v>
      </c>
      <c r="G7" s="133">
        <v>348152</v>
      </c>
      <c r="H7" s="133"/>
      <c r="K7" t="str">
        <f>K6</f>
        <v>01202 823891</v>
      </c>
      <c r="M7" t="str">
        <f>M6</f>
        <v>40 St. Michaels Rd</v>
      </c>
      <c r="N7" t="str">
        <f>N6</f>
        <v>Verwood</v>
      </c>
      <c r="O7" t="s">
        <v>46</v>
      </c>
      <c r="Q7" t="str">
        <f>Q6</f>
        <v>Dorset</v>
      </c>
      <c r="R7" t="str">
        <f>R6</f>
        <v>BH31 6HZ</v>
      </c>
    </row>
    <row r="8" spans="1:18" ht="12.75">
      <c r="A8" t="s">
        <v>342</v>
      </c>
      <c r="B8" t="s">
        <v>350</v>
      </c>
      <c r="C8">
        <v>1996</v>
      </c>
      <c r="D8" t="s">
        <v>332</v>
      </c>
      <c r="E8">
        <f t="shared" si="0"/>
        <v>21</v>
      </c>
      <c r="G8" s="133">
        <v>348153</v>
      </c>
      <c r="H8" s="133"/>
      <c r="K8" t="str">
        <f>K6</f>
        <v>01202 823891</v>
      </c>
      <c r="M8" t="str">
        <f>M6</f>
        <v>40 St. Michaels Rd</v>
      </c>
      <c r="N8" t="str">
        <f>N6</f>
        <v>Verwood</v>
      </c>
      <c r="Q8" t="str">
        <f>Q6</f>
        <v>Dorset</v>
      </c>
      <c r="R8" t="str">
        <f>R6</f>
        <v>BH31 6HZ</v>
      </c>
    </row>
    <row r="9" spans="1:18" ht="12.75">
      <c r="A9" t="s">
        <v>342</v>
      </c>
      <c r="B9" t="s">
        <v>351</v>
      </c>
      <c r="C9">
        <v>1999</v>
      </c>
      <c r="D9" t="s">
        <v>344</v>
      </c>
      <c r="E9">
        <f t="shared" si="0"/>
        <v>21</v>
      </c>
      <c r="G9" s="133">
        <v>348154</v>
      </c>
      <c r="H9" s="133"/>
      <c r="K9" t="str">
        <f>K6</f>
        <v>01202 823891</v>
      </c>
      <c r="M9" t="str">
        <f>M6</f>
        <v>40 St. Michaels Rd</v>
      </c>
      <c r="N9" t="str">
        <f>N6</f>
        <v>Verwood</v>
      </c>
      <c r="Q9" t="str">
        <f>Q6</f>
        <v>Dorset</v>
      </c>
      <c r="R9" t="str">
        <f>R6</f>
        <v>BH31 6HZ</v>
      </c>
    </row>
    <row r="10" spans="1:18" ht="12.75">
      <c r="A10" t="s">
        <v>352</v>
      </c>
      <c r="B10" t="s">
        <v>353</v>
      </c>
      <c r="C10">
        <v>1979</v>
      </c>
      <c r="D10" t="s">
        <v>344</v>
      </c>
      <c r="E10">
        <f t="shared" si="0"/>
        <v>40</v>
      </c>
      <c r="G10" s="133">
        <v>366084</v>
      </c>
      <c r="H10" s="133"/>
      <c r="K10" t="s">
        <v>354</v>
      </c>
      <c r="M10" t="s">
        <v>355</v>
      </c>
      <c r="N10" t="s">
        <v>356</v>
      </c>
      <c r="O10" t="s">
        <v>218</v>
      </c>
      <c r="P10" t="s">
        <v>46</v>
      </c>
      <c r="Q10" t="s">
        <v>202</v>
      </c>
      <c r="R10" t="s">
        <v>357</v>
      </c>
    </row>
    <row r="11" spans="1:31" ht="12.75">
      <c r="A11" t="s">
        <v>358</v>
      </c>
      <c r="B11" t="s">
        <v>359</v>
      </c>
      <c r="C11">
        <v>1969</v>
      </c>
      <c r="D11" t="s">
        <v>344</v>
      </c>
      <c r="E11">
        <f t="shared" si="0"/>
        <v>50</v>
      </c>
      <c r="G11" s="133" t="s">
        <v>360</v>
      </c>
      <c r="H11" s="133"/>
      <c r="I11" s="133"/>
      <c r="J11" s="133"/>
      <c r="K11" t="s">
        <v>361</v>
      </c>
      <c r="M11" t="s">
        <v>362</v>
      </c>
      <c r="N11" t="s">
        <v>363</v>
      </c>
      <c r="O11" t="s">
        <v>201</v>
      </c>
      <c r="Q11" t="s">
        <v>202</v>
      </c>
      <c r="R11" t="s">
        <v>364</v>
      </c>
      <c r="S11">
        <v>1</v>
      </c>
      <c r="T11">
        <v>0</v>
      </c>
      <c r="U11" s="136" t="s">
        <v>365</v>
      </c>
      <c r="V11" s="136"/>
      <c r="W11" s="136"/>
      <c r="X11" s="136"/>
      <c r="Y11" s="136"/>
      <c r="Z11" s="136"/>
      <c r="AA11" s="136"/>
      <c r="AB11" s="136"/>
      <c r="AC11" s="137"/>
      <c r="AE11" s="133" t="s">
        <v>20</v>
      </c>
    </row>
    <row r="12" spans="1:31" ht="12.75">
      <c r="A12" t="s">
        <v>366</v>
      </c>
      <c r="B12" t="s">
        <v>367</v>
      </c>
      <c r="C12">
        <v>1967</v>
      </c>
      <c r="D12" t="s">
        <v>344</v>
      </c>
      <c r="E12">
        <f t="shared" si="0"/>
        <v>50</v>
      </c>
      <c r="G12" s="133" t="s">
        <v>360</v>
      </c>
      <c r="H12" s="133"/>
      <c r="I12" s="133"/>
      <c r="J12" s="133"/>
      <c r="M12" t="s">
        <v>368</v>
      </c>
      <c r="N12" t="s">
        <v>369</v>
      </c>
      <c r="O12" t="s">
        <v>370</v>
      </c>
      <c r="P12" t="s">
        <v>225</v>
      </c>
      <c r="Q12" t="s">
        <v>202</v>
      </c>
      <c r="R12" t="s">
        <v>371</v>
      </c>
      <c r="S12">
        <v>1</v>
      </c>
      <c r="T12">
        <v>0</v>
      </c>
      <c r="U12" s="136" t="s">
        <v>372</v>
      </c>
      <c r="V12" s="136"/>
      <c r="W12" s="136"/>
      <c r="X12" s="136"/>
      <c r="Y12" s="136"/>
      <c r="Z12" s="136"/>
      <c r="AA12" s="136"/>
      <c r="AB12" s="136"/>
      <c r="AC12" s="137"/>
      <c r="AE12" s="133" t="s">
        <v>20</v>
      </c>
    </row>
    <row r="13" spans="1:29" ht="12.75">
      <c r="A13" t="s">
        <v>373</v>
      </c>
      <c r="B13" t="s">
        <v>374</v>
      </c>
      <c r="C13">
        <v>1984</v>
      </c>
      <c r="D13" t="s">
        <v>344</v>
      </c>
      <c r="E13">
        <f t="shared" si="0"/>
        <v>35</v>
      </c>
      <c r="G13" s="133">
        <v>453961</v>
      </c>
      <c r="H13" s="133"/>
      <c r="K13" t="s">
        <v>375</v>
      </c>
      <c r="M13" t="s">
        <v>376</v>
      </c>
      <c r="N13" t="s">
        <v>377</v>
      </c>
      <c r="Q13" t="s">
        <v>202</v>
      </c>
      <c r="R13" t="s">
        <v>378</v>
      </c>
      <c r="S13" t="s">
        <v>46</v>
      </c>
      <c r="T13" t="s">
        <v>46</v>
      </c>
      <c r="U13" s="136" t="s">
        <v>379</v>
      </c>
      <c r="V13" s="136"/>
      <c r="W13" s="136"/>
      <c r="X13" s="136"/>
      <c r="Y13" s="136"/>
      <c r="Z13" s="136"/>
      <c r="AA13" s="136"/>
      <c r="AB13" s="136"/>
      <c r="AC13" s="137"/>
    </row>
    <row r="14" spans="1:18" ht="12.75">
      <c r="A14" t="s">
        <v>380</v>
      </c>
      <c r="B14" t="s">
        <v>367</v>
      </c>
      <c r="C14">
        <v>1955</v>
      </c>
      <c r="D14" t="s">
        <v>344</v>
      </c>
      <c r="E14">
        <f t="shared" si="0"/>
        <v>65</v>
      </c>
      <c r="G14" s="133">
        <v>432681</v>
      </c>
      <c r="H14" s="133"/>
      <c r="K14" t="s">
        <v>381</v>
      </c>
      <c r="M14" t="s">
        <v>382</v>
      </c>
      <c r="N14" t="s">
        <v>383</v>
      </c>
      <c r="O14" t="s">
        <v>201</v>
      </c>
      <c r="P14" t="s">
        <v>46</v>
      </c>
      <c r="Q14" t="s">
        <v>202</v>
      </c>
      <c r="R14" t="s">
        <v>384</v>
      </c>
    </row>
    <row r="15" spans="1:31" ht="12.75">
      <c r="A15" t="s">
        <v>385</v>
      </c>
      <c r="B15" t="s">
        <v>367</v>
      </c>
      <c r="C15">
        <v>1969</v>
      </c>
      <c r="D15" t="s">
        <v>344</v>
      </c>
      <c r="E15">
        <f t="shared" si="0"/>
        <v>50</v>
      </c>
      <c r="G15" s="133">
        <v>422532</v>
      </c>
      <c r="H15" s="133"/>
      <c r="I15" s="133"/>
      <c r="J15" s="133"/>
      <c r="K15" t="s">
        <v>31</v>
      </c>
      <c r="M15" t="s">
        <v>386</v>
      </c>
      <c r="N15" t="s">
        <v>222</v>
      </c>
      <c r="O15" t="s">
        <v>46</v>
      </c>
      <c r="Q15" t="s">
        <v>202</v>
      </c>
      <c r="R15" t="s">
        <v>223</v>
      </c>
      <c r="S15" t="s">
        <v>46</v>
      </c>
      <c r="T15" t="s">
        <v>46</v>
      </c>
      <c r="AE15" s="133" t="s">
        <v>20</v>
      </c>
    </row>
    <row r="16" spans="1:31" ht="12.75">
      <c r="A16" t="s">
        <v>385</v>
      </c>
      <c r="B16" t="s">
        <v>387</v>
      </c>
      <c r="C16">
        <v>1998</v>
      </c>
      <c r="D16" t="s">
        <v>332</v>
      </c>
      <c r="E16">
        <f t="shared" si="0"/>
        <v>21</v>
      </c>
      <c r="G16" s="133">
        <v>422533</v>
      </c>
      <c r="H16" s="133"/>
      <c r="I16" s="133"/>
      <c r="J16" s="133"/>
      <c r="K16" t="s">
        <v>31</v>
      </c>
      <c r="M16" t="s">
        <v>386</v>
      </c>
      <c r="N16" t="s">
        <v>222</v>
      </c>
      <c r="O16" t="s">
        <v>46</v>
      </c>
      <c r="Q16" t="s">
        <v>202</v>
      </c>
      <c r="R16" t="s">
        <v>223</v>
      </c>
      <c r="S16" t="s">
        <v>46</v>
      </c>
      <c r="T16" t="s">
        <v>46</v>
      </c>
      <c r="AE16" s="133" t="s">
        <v>20</v>
      </c>
    </row>
    <row r="17" spans="1:31" ht="12.75">
      <c r="A17" t="s">
        <v>388</v>
      </c>
      <c r="B17" t="s">
        <v>389</v>
      </c>
      <c r="C17">
        <v>1968</v>
      </c>
      <c r="D17" t="s">
        <v>344</v>
      </c>
      <c r="E17">
        <f t="shared" si="0"/>
        <v>50</v>
      </c>
      <c r="G17" s="133">
        <v>449691</v>
      </c>
      <c r="H17" s="133"/>
      <c r="I17" s="133"/>
      <c r="J17" s="133"/>
      <c r="K17" t="s">
        <v>390</v>
      </c>
      <c r="M17" t="s">
        <v>391</v>
      </c>
      <c r="N17" t="s">
        <v>392</v>
      </c>
      <c r="O17" t="s">
        <v>393</v>
      </c>
      <c r="Q17" t="s">
        <v>394</v>
      </c>
      <c r="R17" t="s">
        <v>395</v>
      </c>
      <c r="S17">
        <v>1</v>
      </c>
      <c r="T17">
        <v>1</v>
      </c>
      <c r="U17" s="136" t="s">
        <v>396</v>
      </c>
      <c r="V17" s="136"/>
      <c r="W17" s="136"/>
      <c r="X17" s="136"/>
      <c r="Y17" s="136"/>
      <c r="Z17" s="136"/>
      <c r="AA17" s="136"/>
      <c r="AB17" s="136"/>
      <c r="AC17" s="137"/>
      <c r="AE17" s="133" t="s">
        <v>20</v>
      </c>
    </row>
    <row r="18" spans="1:31" ht="12.75">
      <c r="A18" t="s">
        <v>397</v>
      </c>
      <c r="B18" t="s">
        <v>398</v>
      </c>
      <c r="C18">
        <v>1954</v>
      </c>
      <c r="D18" t="s">
        <v>344</v>
      </c>
      <c r="E18">
        <f t="shared" si="0"/>
        <v>65</v>
      </c>
      <c r="G18" s="133" t="s">
        <v>360</v>
      </c>
      <c r="H18" s="133"/>
      <c r="I18" s="133"/>
      <c r="J18" s="133"/>
      <c r="K18" t="s">
        <v>399</v>
      </c>
      <c r="M18" t="s">
        <v>400</v>
      </c>
      <c r="N18" t="s">
        <v>211</v>
      </c>
      <c r="O18" t="s">
        <v>46</v>
      </c>
      <c r="Q18" t="s">
        <v>202</v>
      </c>
      <c r="R18" t="s">
        <v>46</v>
      </c>
      <c r="S18">
        <v>1</v>
      </c>
      <c r="T18">
        <v>0</v>
      </c>
      <c r="U18" s="136" t="s">
        <v>401</v>
      </c>
      <c r="V18" s="136"/>
      <c r="W18" s="136"/>
      <c r="X18" s="136"/>
      <c r="Y18" s="136"/>
      <c r="Z18" s="136"/>
      <c r="AA18" s="136"/>
      <c r="AB18" s="136"/>
      <c r="AC18" s="137"/>
      <c r="AE18" s="133" t="s">
        <v>20</v>
      </c>
    </row>
    <row r="19" spans="1:31" ht="12.75">
      <c r="A19" t="s">
        <v>402</v>
      </c>
      <c r="B19" t="s">
        <v>359</v>
      </c>
      <c r="C19">
        <v>1970</v>
      </c>
      <c r="D19" t="s">
        <v>344</v>
      </c>
      <c r="E19">
        <f t="shared" si="0"/>
        <v>50</v>
      </c>
      <c r="F19" t="s">
        <v>323</v>
      </c>
      <c r="G19" s="133">
        <v>399701</v>
      </c>
      <c r="H19" s="133"/>
      <c r="I19" s="133">
        <v>219796</v>
      </c>
      <c r="J19" s="133">
        <v>95884</v>
      </c>
      <c r="L19" t="s">
        <v>403</v>
      </c>
      <c r="M19" t="s">
        <v>404</v>
      </c>
      <c r="N19" t="s">
        <v>405</v>
      </c>
      <c r="O19" t="s">
        <v>406</v>
      </c>
      <c r="P19" t="s">
        <v>222</v>
      </c>
      <c r="Q19" t="s">
        <v>202</v>
      </c>
      <c r="R19" t="s">
        <v>407</v>
      </c>
      <c r="S19">
        <v>0</v>
      </c>
      <c r="T19">
        <v>0</v>
      </c>
      <c r="U19" s="136" t="s">
        <v>408</v>
      </c>
      <c r="V19" s="136"/>
      <c r="W19" s="136"/>
      <c r="X19" s="136"/>
      <c r="Y19" s="136"/>
      <c r="Z19" s="136"/>
      <c r="AA19" s="136"/>
      <c r="AB19" s="136"/>
      <c r="AC19" s="137"/>
      <c r="AD19" s="138"/>
      <c r="AE19" s="133" t="s">
        <v>20</v>
      </c>
    </row>
    <row r="20" spans="1:18" ht="12.75">
      <c r="A20" t="s">
        <v>409</v>
      </c>
      <c r="B20" t="s">
        <v>410</v>
      </c>
      <c r="C20">
        <v>1950</v>
      </c>
      <c r="D20" t="s">
        <v>344</v>
      </c>
      <c r="E20">
        <f t="shared" si="0"/>
        <v>70</v>
      </c>
      <c r="G20">
        <v>440782</v>
      </c>
      <c r="K20">
        <f>K19</f>
        <v>0</v>
      </c>
      <c r="M20" t="str">
        <f>M19</f>
        <v>USSO, CSD Apps.,</v>
      </c>
      <c r="N20" t="str">
        <f>N19</f>
        <v>HQ SOinC (A), Babbage Road,</v>
      </c>
      <c r="P20" t="s">
        <v>46</v>
      </c>
      <c r="Q20" t="str">
        <f>Q19</f>
        <v>Dorset</v>
      </c>
      <c r="R20" t="str">
        <f>R19</f>
        <v>DT11 8RH</v>
      </c>
    </row>
    <row r="21" spans="1:18" ht="12.75">
      <c r="A21" t="s">
        <v>411</v>
      </c>
      <c r="B21" t="s">
        <v>48</v>
      </c>
      <c r="C21">
        <v>1936</v>
      </c>
      <c r="D21" t="s">
        <v>344</v>
      </c>
      <c r="E21">
        <f t="shared" si="0"/>
        <v>85</v>
      </c>
      <c r="F21" t="s">
        <v>360</v>
      </c>
      <c r="G21" t="s">
        <v>360</v>
      </c>
      <c r="K21" t="s">
        <v>412</v>
      </c>
      <c r="M21" t="s">
        <v>413</v>
      </c>
      <c r="N21" t="s">
        <v>414</v>
      </c>
      <c r="P21" t="s">
        <v>46</v>
      </c>
      <c r="Q21" t="s">
        <v>415</v>
      </c>
      <c r="R21" t="s">
        <v>416</v>
      </c>
    </row>
    <row r="22" spans="1:30" ht="12.75">
      <c r="A22" t="s">
        <v>417</v>
      </c>
      <c r="B22" t="s">
        <v>73</v>
      </c>
      <c r="C22">
        <v>1971</v>
      </c>
      <c r="D22" t="s">
        <v>332</v>
      </c>
      <c r="E22">
        <f t="shared" si="0"/>
        <v>50</v>
      </c>
      <c r="G22" s="133">
        <v>450131</v>
      </c>
      <c r="H22" s="133"/>
      <c r="M22" t="s">
        <v>418</v>
      </c>
      <c r="N22" t="s">
        <v>419</v>
      </c>
      <c r="O22" t="s">
        <v>46</v>
      </c>
      <c r="Q22" t="s">
        <v>420</v>
      </c>
      <c r="R22" t="s">
        <v>421</v>
      </c>
      <c r="S22" t="s">
        <v>46</v>
      </c>
      <c r="T22" t="s">
        <v>46</v>
      </c>
      <c r="AD22" s="133" t="s">
        <v>46</v>
      </c>
    </row>
    <row r="23" spans="1:18" ht="12.75">
      <c r="A23" t="s">
        <v>417</v>
      </c>
      <c r="B23" t="s">
        <v>422</v>
      </c>
      <c r="C23">
        <v>1970</v>
      </c>
      <c r="D23" t="s">
        <v>344</v>
      </c>
      <c r="E23">
        <f t="shared" si="0"/>
        <v>50</v>
      </c>
      <c r="G23" s="133">
        <v>450132</v>
      </c>
      <c r="H23" s="133"/>
      <c r="M23" t="str">
        <f aca="true" t="shared" si="1" ref="M23:O25">M22</f>
        <v>22 The Cross Ways</v>
      </c>
      <c r="N23" t="str">
        <f t="shared" si="1"/>
        <v>Westcliff on Sea</v>
      </c>
      <c r="O23" t="str">
        <f t="shared" si="1"/>
        <v xml:space="preserve"> </v>
      </c>
      <c r="Q23" t="str">
        <f aca="true" t="shared" si="2" ref="Q23:R25">Q22</f>
        <v>Essex</v>
      </c>
      <c r="R23" t="str">
        <f t="shared" si="2"/>
        <v>SS0 8PU</v>
      </c>
    </row>
    <row r="24" spans="1:18" ht="12.75">
      <c r="A24" t="s">
        <v>417</v>
      </c>
      <c r="B24" t="s">
        <v>423</v>
      </c>
      <c r="C24">
        <v>2001</v>
      </c>
      <c r="D24" t="s">
        <v>344</v>
      </c>
      <c r="E24">
        <f t="shared" si="0"/>
        <v>20</v>
      </c>
      <c r="G24" s="133">
        <v>450133</v>
      </c>
      <c r="H24" s="133"/>
      <c r="M24" t="str">
        <f t="shared" si="1"/>
        <v>22 The Cross Ways</v>
      </c>
      <c r="N24" t="str">
        <f t="shared" si="1"/>
        <v>Westcliff on Sea</v>
      </c>
      <c r="O24" t="str">
        <f t="shared" si="1"/>
        <v xml:space="preserve"> </v>
      </c>
      <c r="Q24" t="str">
        <f t="shared" si="2"/>
        <v>Essex</v>
      </c>
      <c r="R24" t="str">
        <f t="shared" si="2"/>
        <v>SS0 8PU</v>
      </c>
    </row>
    <row r="25" spans="1:18" ht="12.75">
      <c r="A25" t="s">
        <v>417</v>
      </c>
      <c r="B25" t="s">
        <v>424</v>
      </c>
      <c r="C25">
        <v>2003</v>
      </c>
      <c r="D25" t="s">
        <v>332</v>
      </c>
      <c r="E25">
        <f t="shared" si="0"/>
        <v>18</v>
      </c>
      <c r="G25" s="133">
        <v>450134</v>
      </c>
      <c r="H25" s="133"/>
      <c r="M25" t="str">
        <f t="shared" si="1"/>
        <v>22 The Cross Ways</v>
      </c>
      <c r="N25" t="str">
        <f t="shared" si="1"/>
        <v>Westcliff on Sea</v>
      </c>
      <c r="O25" t="str">
        <f t="shared" si="1"/>
        <v xml:space="preserve"> </v>
      </c>
      <c r="Q25" t="str">
        <f t="shared" si="2"/>
        <v>Essex</v>
      </c>
      <c r="R25" t="str">
        <f t="shared" si="2"/>
        <v>SS0 8PU</v>
      </c>
    </row>
    <row r="26" spans="1:33" ht="12.75">
      <c r="A26" t="s">
        <v>425</v>
      </c>
      <c r="B26" t="s">
        <v>426</v>
      </c>
      <c r="C26">
        <v>1959</v>
      </c>
      <c r="D26" t="s">
        <v>344</v>
      </c>
      <c r="E26">
        <f t="shared" si="0"/>
        <v>60</v>
      </c>
      <c r="F26" t="s">
        <v>323</v>
      </c>
      <c r="G26" s="133">
        <v>424971</v>
      </c>
      <c r="H26" s="133">
        <v>3630</v>
      </c>
      <c r="I26" s="133"/>
      <c r="J26" s="133"/>
      <c r="K26" t="s">
        <v>427</v>
      </c>
      <c r="L26" t="s">
        <v>428</v>
      </c>
      <c r="M26" t="s">
        <v>429</v>
      </c>
      <c r="N26" t="s">
        <v>272</v>
      </c>
      <c r="O26" t="s">
        <v>201</v>
      </c>
      <c r="Q26" t="s">
        <v>202</v>
      </c>
      <c r="R26" t="s">
        <v>430</v>
      </c>
      <c r="S26">
        <v>1</v>
      </c>
      <c r="T26">
        <v>1</v>
      </c>
      <c r="U26" s="136" t="s">
        <v>431</v>
      </c>
      <c r="V26" s="136"/>
      <c r="W26" s="136"/>
      <c r="X26" s="136"/>
      <c r="Y26" s="136"/>
      <c r="Z26" s="136"/>
      <c r="AA26" s="136"/>
      <c r="AB26" s="136"/>
      <c r="AC26" s="137"/>
      <c r="AD26" s="138"/>
      <c r="AE26" s="138" t="s">
        <v>20</v>
      </c>
      <c r="AF26" s="133" t="s">
        <v>20</v>
      </c>
      <c r="AG26" s="133" t="s">
        <v>20</v>
      </c>
    </row>
    <row r="27" spans="1:33" ht="12.75">
      <c r="A27" t="s">
        <v>432</v>
      </c>
      <c r="B27" s="139" t="s">
        <v>433</v>
      </c>
      <c r="C27">
        <v>1941</v>
      </c>
      <c r="D27" s="139" t="s">
        <v>344</v>
      </c>
      <c r="E27">
        <f t="shared" si="0"/>
        <v>80</v>
      </c>
      <c r="F27" s="139" t="s">
        <v>323</v>
      </c>
      <c r="G27" s="133">
        <v>1457873</v>
      </c>
      <c r="H27" s="133">
        <v>7827</v>
      </c>
      <c r="I27" s="133"/>
      <c r="J27" s="133"/>
      <c r="K27" s="139" t="s">
        <v>434</v>
      </c>
      <c r="M27" s="139" t="s">
        <v>435</v>
      </c>
      <c r="N27" s="139" t="s">
        <v>436</v>
      </c>
      <c r="O27" s="139" t="s">
        <v>437</v>
      </c>
      <c r="Q27" s="139" t="s">
        <v>202</v>
      </c>
      <c r="R27" s="139" t="s">
        <v>438</v>
      </c>
      <c r="S27">
        <v>1</v>
      </c>
      <c r="T27">
        <v>1</v>
      </c>
      <c r="U27" s="136" t="s">
        <v>439</v>
      </c>
      <c r="V27" s="136"/>
      <c r="W27" s="136"/>
      <c r="X27" s="136"/>
      <c r="Y27" s="136"/>
      <c r="Z27" s="136"/>
      <c r="AA27" s="136"/>
      <c r="AB27" s="136"/>
      <c r="AC27" s="137"/>
      <c r="AD27" s="138"/>
      <c r="AE27" s="138" t="s">
        <v>20</v>
      </c>
      <c r="AG27" s="133" t="s">
        <v>20</v>
      </c>
    </row>
    <row r="28" spans="1:33" ht="12.75">
      <c r="A28" t="s">
        <v>432</v>
      </c>
      <c r="B28" s="139" t="s">
        <v>440</v>
      </c>
      <c r="C28">
        <v>1943</v>
      </c>
      <c r="D28" s="139" t="s">
        <v>332</v>
      </c>
      <c r="E28">
        <f t="shared" si="0"/>
        <v>75</v>
      </c>
      <c r="F28" s="139" t="s">
        <v>323</v>
      </c>
      <c r="G28" s="133">
        <v>436546</v>
      </c>
      <c r="H28" s="133">
        <v>7827</v>
      </c>
      <c r="I28" s="133"/>
      <c r="J28" s="133"/>
      <c r="K28" s="139" t="s">
        <v>434</v>
      </c>
      <c r="M28" s="139" t="s">
        <v>435</v>
      </c>
      <c r="N28" s="139" t="s">
        <v>436</v>
      </c>
      <c r="O28" s="139" t="s">
        <v>437</v>
      </c>
      <c r="Q28" s="139" t="s">
        <v>202</v>
      </c>
      <c r="R28" s="139" t="s">
        <v>438</v>
      </c>
      <c r="U28" s="136"/>
      <c r="V28" s="136"/>
      <c r="W28" s="136"/>
      <c r="X28" s="136"/>
      <c r="Y28" s="136"/>
      <c r="Z28" s="136"/>
      <c r="AA28" s="136"/>
      <c r="AB28" s="136"/>
      <c r="AC28" s="137"/>
      <c r="AD28" s="138"/>
      <c r="AE28" s="138" t="s">
        <v>20</v>
      </c>
      <c r="AG28" s="133" t="s">
        <v>20</v>
      </c>
    </row>
    <row r="29" spans="1:33" ht="12.75">
      <c r="A29" t="s">
        <v>432</v>
      </c>
      <c r="B29" s="139" t="s">
        <v>441</v>
      </c>
      <c r="C29">
        <v>1970</v>
      </c>
      <c r="D29" s="139" t="s">
        <v>332</v>
      </c>
      <c r="E29">
        <f t="shared" si="0"/>
        <v>50</v>
      </c>
      <c r="F29" s="139" t="s">
        <v>442</v>
      </c>
      <c r="G29" s="133">
        <v>744304</v>
      </c>
      <c r="H29" s="133">
        <v>7828</v>
      </c>
      <c r="I29" s="133"/>
      <c r="J29" s="133"/>
      <c r="K29" s="139" t="s">
        <v>443</v>
      </c>
      <c r="M29" s="139" t="s">
        <v>444</v>
      </c>
      <c r="N29" s="139" t="s">
        <v>445</v>
      </c>
      <c r="O29" s="139" t="s">
        <v>446</v>
      </c>
      <c r="P29" s="139" t="s">
        <v>437</v>
      </c>
      <c r="Q29" s="139" t="s">
        <v>202</v>
      </c>
      <c r="R29" s="139" t="s">
        <v>447</v>
      </c>
      <c r="S29">
        <v>1</v>
      </c>
      <c r="T29">
        <v>1</v>
      </c>
      <c r="U29" s="136" t="s">
        <v>448</v>
      </c>
      <c r="V29" s="136"/>
      <c r="W29" s="136"/>
      <c r="X29" s="136"/>
      <c r="Y29" s="136"/>
      <c r="Z29" s="136"/>
      <c r="AA29" s="136"/>
      <c r="AB29" s="136"/>
      <c r="AC29" s="137"/>
      <c r="AD29" s="138"/>
      <c r="AE29" s="138" t="s">
        <v>20</v>
      </c>
      <c r="AG29" s="133"/>
    </row>
    <row r="30" spans="1:33" ht="12.75">
      <c r="A30" t="s">
        <v>432</v>
      </c>
      <c r="B30" s="139" t="s">
        <v>449</v>
      </c>
      <c r="C30">
        <v>1995</v>
      </c>
      <c r="D30" s="139" t="s">
        <v>332</v>
      </c>
      <c r="E30">
        <f t="shared" si="0"/>
        <v>21</v>
      </c>
      <c r="F30" s="139" t="s">
        <v>442</v>
      </c>
      <c r="G30" s="133">
        <v>159193</v>
      </c>
      <c r="H30" s="133">
        <v>7828</v>
      </c>
      <c r="I30" s="133"/>
      <c r="J30" s="133"/>
      <c r="K30" s="139" t="s">
        <v>443</v>
      </c>
      <c r="M30" s="139" t="s">
        <v>444</v>
      </c>
      <c r="N30" s="139" t="s">
        <v>445</v>
      </c>
      <c r="O30" s="139" t="s">
        <v>446</v>
      </c>
      <c r="P30" s="139" t="s">
        <v>437</v>
      </c>
      <c r="Q30" s="139" t="s">
        <v>202</v>
      </c>
      <c r="R30" s="139" t="s">
        <v>447</v>
      </c>
      <c r="U30" s="136"/>
      <c r="V30" s="136"/>
      <c r="W30" s="136"/>
      <c r="X30" s="136"/>
      <c r="Y30" s="136"/>
      <c r="Z30" s="136"/>
      <c r="AA30" s="136"/>
      <c r="AB30" s="136"/>
      <c r="AC30" s="137"/>
      <c r="AD30" s="138"/>
      <c r="AE30" s="138" t="s">
        <v>20</v>
      </c>
      <c r="AG30" s="133"/>
    </row>
    <row r="31" spans="1:33" ht="12.75">
      <c r="A31" t="s">
        <v>432</v>
      </c>
      <c r="B31" s="139" t="s">
        <v>450</v>
      </c>
      <c r="C31">
        <v>1997</v>
      </c>
      <c r="D31" s="139" t="s">
        <v>332</v>
      </c>
      <c r="E31">
        <f t="shared" si="0"/>
        <v>21</v>
      </c>
      <c r="F31" s="139" t="s">
        <v>442</v>
      </c>
      <c r="G31" s="133">
        <v>142039</v>
      </c>
      <c r="H31" s="133">
        <v>7828</v>
      </c>
      <c r="I31" s="133"/>
      <c r="J31" s="133"/>
      <c r="K31" s="139" t="s">
        <v>443</v>
      </c>
      <c r="M31" s="139" t="s">
        <v>444</v>
      </c>
      <c r="N31" s="139" t="s">
        <v>445</v>
      </c>
      <c r="O31" s="139" t="s">
        <v>446</v>
      </c>
      <c r="P31" s="139" t="s">
        <v>437</v>
      </c>
      <c r="Q31" s="139" t="s">
        <v>202</v>
      </c>
      <c r="R31" s="139" t="s">
        <v>447</v>
      </c>
      <c r="U31" s="136"/>
      <c r="V31" s="136"/>
      <c r="W31" s="136"/>
      <c r="X31" s="136"/>
      <c r="Y31" s="136"/>
      <c r="Z31" s="136"/>
      <c r="AA31" s="136"/>
      <c r="AB31" s="136"/>
      <c r="AC31" s="137"/>
      <c r="AD31" s="138"/>
      <c r="AE31" s="138" t="s">
        <v>20</v>
      </c>
      <c r="AG31" s="133"/>
    </row>
    <row r="32" spans="1:33" ht="12.75">
      <c r="A32" t="s">
        <v>451</v>
      </c>
      <c r="B32" t="s">
        <v>133</v>
      </c>
      <c r="C32">
        <v>1934</v>
      </c>
      <c r="D32" t="s">
        <v>344</v>
      </c>
      <c r="E32">
        <f t="shared" si="0"/>
        <v>85</v>
      </c>
      <c r="F32" t="s">
        <v>323</v>
      </c>
      <c r="G32" s="133">
        <v>148101</v>
      </c>
      <c r="H32" s="133">
        <v>807</v>
      </c>
      <c r="I32" s="133"/>
      <c r="J32" s="133"/>
      <c r="K32" t="s">
        <v>452</v>
      </c>
      <c r="M32" t="s">
        <v>453</v>
      </c>
      <c r="N32" t="s">
        <v>454</v>
      </c>
      <c r="O32" t="s">
        <v>377</v>
      </c>
      <c r="Q32" t="s">
        <v>202</v>
      </c>
      <c r="R32" t="s">
        <v>455</v>
      </c>
      <c r="S32">
        <v>1</v>
      </c>
      <c r="T32">
        <v>1</v>
      </c>
      <c r="AD32" s="138"/>
      <c r="AE32" s="138" t="s">
        <v>20</v>
      </c>
      <c r="AF32" s="133" t="s">
        <v>20</v>
      </c>
      <c r="AG32" s="133"/>
    </row>
    <row r="33" spans="1:31" ht="12.75">
      <c r="A33" t="s">
        <v>456</v>
      </c>
      <c r="B33" t="s">
        <v>145</v>
      </c>
      <c r="C33">
        <v>1941</v>
      </c>
      <c r="D33" t="s">
        <v>344</v>
      </c>
      <c r="E33">
        <f t="shared" si="0"/>
        <v>80</v>
      </c>
      <c r="G33" s="133">
        <v>122421</v>
      </c>
      <c r="H33" s="133"/>
      <c r="I33" s="133"/>
      <c r="J33" s="133"/>
      <c r="K33" t="s">
        <v>457</v>
      </c>
      <c r="M33" t="s">
        <v>458</v>
      </c>
      <c r="N33" t="s">
        <v>459</v>
      </c>
      <c r="O33" t="s">
        <v>218</v>
      </c>
      <c r="Q33" t="s">
        <v>202</v>
      </c>
      <c r="R33" t="s">
        <v>460</v>
      </c>
      <c r="S33">
        <v>1</v>
      </c>
      <c r="T33">
        <v>1</v>
      </c>
      <c r="U33" s="136" t="s">
        <v>461</v>
      </c>
      <c r="V33" s="136"/>
      <c r="W33" s="136"/>
      <c r="X33" s="136"/>
      <c r="Y33" s="136"/>
      <c r="Z33" s="136"/>
      <c r="AA33" s="136"/>
      <c r="AB33" s="136"/>
      <c r="AC33" s="137"/>
      <c r="AE33" s="133" t="s">
        <v>20</v>
      </c>
    </row>
    <row r="34" spans="1:31" ht="12.75">
      <c r="A34" t="s">
        <v>462</v>
      </c>
      <c r="B34" t="s">
        <v>463</v>
      </c>
      <c r="C34">
        <v>1981</v>
      </c>
      <c r="D34" t="s">
        <v>332</v>
      </c>
      <c r="E34">
        <f aca="true" t="shared" si="3" ref="E34:E64">VLOOKUP(C34,AgeClass,2,0)</f>
        <v>40</v>
      </c>
      <c r="G34" s="133">
        <v>422531</v>
      </c>
      <c r="H34" s="133"/>
      <c r="I34" s="133"/>
      <c r="J34" s="133"/>
      <c r="K34" t="s">
        <v>31</v>
      </c>
      <c r="M34" t="s">
        <v>386</v>
      </c>
      <c r="N34" t="s">
        <v>222</v>
      </c>
      <c r="O34" t="s">
        <v>46</v>
      </c>
      <c r="Q34" t="s">
        <v>202</v>
      </c>
      <c r="R34" t="s">
        <v>223</v>
      </c>
      <c r="S34">
        <v>1</v>
      </c>
      <c r="T34">
        <v>1</v>
      </c>
      <c r="AE34" s="133" t="s">
        <v>20</v>
      </c>
    </row>
    <row r="35" spans="1:33" ht="12.75">
      <c r="A35" t="s">
        <v>462</v>
      </c>
      <c r="B35" t="s">
        <v>208</v>
      </c>
      <c r="C35">
        <v>1985</v>
      </c>
      <c r="D35" t="s">
        <v>332</v>
      </c>
      <c r="E35">
        <f t="shared" si="3"/>
        <v>35</v>
      </c>
      <c r="F35" t="s">
        <v>323</v>
      </c>
      <c r="G35" s="133">
        <v>453351</v>
      </c>
      <c r="H35" s="133">
        <v>4452</v>
      </c>
      <c r="I35" s="133"/>
      <c r="J35" s="133"/>
      <c r="M35" t="str">
        <f>'Members Availability'!E7</f>
        <v>4 Davis Gdns</v>
      </c>
      <c r="N35" t="str">
        <f>'Members Availability'!F7</f>
        <v>Blandford Forum</v>
      </c>
      <c r="O35" t="s">
        <v>46</v>
      </c>
      <c r="Q35" t="str">
        <f>'Members Availability'!I7</f>
        <v>Dorset</v>
      </c>
      <c r="R35" t="str">
        <f>'Members Availability'!J7</f>
        <v>DT11 7UX</v>
      </c>
      <c r="S35">
        <v>1</v>
      </c>
      <c r="T35">
        <v>1</v>
      </c>
      <c r="AD35" s="138"/>
      <c r="AE35" s="138" t="s">
        <v>20</v>
      </c>
      <c r="AF35" s="133" t="s">
        <v>20</v>
      </c>
      <c r="AG35" s="133"/>
    </row>
    <row r="36" spans="1:31" ht="12.75">
      <c r="A36" t="s">
        <v>464</v>
      </c>
      <c r="B36" t="s">
        <v>73</v>
      </c>
      <c r="C36">
        <v>1964</v>
      </c>
      <c r="D36" t="s">
        <v>332</v>
      </c>
      <c r="E36">
        <f t="shared" si="3"/>
        <v>55</v>
      </c>
      <c r="G36" s="133">
        <v>449751</v>
      </c>
      <c r="H36" s="133"/>
      <c r="I36" s="133"/>
      <c r="J36" s="133"/>
      <c r="K36" t="s">
        <v>465</v>
      </c>
      <c r="M36" t="s">
        <v>466</v>
      </c>
      <c r="N36" t="s">
        <v>218</v>
      </c>
      <c r="Q36" t="s">
        <v>202</v>
      </c>
      <c r="R36" t="s">
        <v>467</v>
      </c>
      <c r="S36">
        <v>0</v>
      </c>
      <c r="T36">
        <v>0</v>
      </c>
      <c r="AE36" s="133" t="s">
        <v>20</v>
      </c>
    </row>
    <row r="37" spans="1:31" ht="12.75">
      <c r="A37" t="s">
        <v>464</v>
      </c>
      <c r="B37" t="s">
        <v>468</v>
      </c>
      <c r="C37">
        <v>1993</v>
      </c>
      <c r="D37" t="s">
        <v>344</v>
      </c>
      <c r="E37">
        <f t="shared" si="3"/>
        <v>21</v>
      </c>
      <c r="G37" s="133">
        <v>449752</v>
      </c>
      <c r="H37" s="133"/>
      <c r="I37" s="133"/>
      <c r="J37" s="133"/>
      <c r="K37" t="str">
        <f>K36</f>
        <v>01202 747576</v>
      </c>
      <c r="M37" t="s">
        <v>466</v>
      </c>
      <c r="N37" t="str">
        <f>N36</f>
        <v>Poole</v>
      </c>
      <c r="Q37" t="str">
        <f>Q36</f>
        <v>Dorset</v>
      </c>
      <c r="R37" t="str">
        <f>R36</f>
        <v>BH14 8AL</v>
      </c>
      <c r="AE37" s="133" t="s">
        <v>20</v>
      </c>
    </row>
    <row r="38" spans="1:31" ht="12.75">
      <c r="A38" t="s">
        <v>464</v>
      </c>
      <c r="B38" t="s">
        <v>469</v>
      </c>
      <c r="C38">
        <v>2003</v>
      </c>
      <c r="D38" t="s">
        <v>344</v>
      </c>
      <c r="E38">
        <f t="shared" si="3"/>
        <v>18</v>
      </c>
      <c r="G38" s="133"/>
      <c r="H38" s="133"/>
      <c r="I38" s="133"/>
      <c r="J38" s="133"/>
      <c r="K38" t="str">
        <f>K36</f>
        <v>01202 747576</v>
      </c>
      <c r="M38" t="s">
        <v>466</v>
      </c>
      <c r="N38" t="str">
        <f>N36</f>
        <v>Poole</v>
      </c>
      <c r="Q38" t="str">
        <f>Q36</f>
        <v>Dorset</v>
      </c>
      <c r="R38" t="str">
        <f>R36</f>
        <v>BH14 8AL</v>
      </c>
      <c r="AE38" s="133" t="s">
        <v>20</v>
      </c>
    </row>
    <row r="39" spans="1:29" ht="12.75">
      <c r="A39" t="s">
        <v>470</v>
      </c>
      <c r="B39" t="s">
        <v>471</v>
      </c>
      <c r="C39">
        <v>1955</v>
      </c>
      <c r="D39" t="s">
        <v>332</v>
      </c>
      <c r="E39">
        <f t="shared" si="3"/>
        <v>65</v>
      </c>
      <c r="G39">
        <v>440781</v>
      </c>
      <c r="K39" t="s">
        <v>472</v>
      </c>
      <c r="M39" t="s">
        <v>473</v>
      </c>
      <c r="N39" t="s">
        <v>474</v>
      </c>
      <c r="P39" t="s">
        <v>46</v>
      </c>
      <c r="Q39" t="s">
        <v>202</v>
      </c>
      <c r="R39" t="s">
        <v>475</v>
      </c>
      <c r="U39" s="136" t="s">
        <v>476</v>
      </c>
      <c r="V39" s="136"/>
      <c r="W39" s="136"/>
      <c r="X39" s="136"/>
      <c r="Y39" s="136"/>
      <c r="Z39" s="136"/>
      <c r="AA39" s="136"/>
      <c r="AB39" s="136"/>
      <c r="AC39" s="137"/>
    </row>
    <row r="40" spans="1:29" ht="12.75">
      <c r="A40" t="s">
        <v>477</v>
      </c>
      <c r="B40" t="s">
        <v>478</v>
      </c>
      <c r="C40">
        <v>1961</v>
      </c>
      <c r="D40" t="s">
        <v>344</v>
      </c>
      <c r="E40">
        <f t="shared" si="3"/>
        <v>60</v>
      </c>
      <c r="G40" s="133">
        <v>322761</v>
      </c>
      <c r="H40" s="133"/>
      <c r="K40" t="s">
        <v>479</v>
      </c>
      <c r="M40" t="s">
        <v>480</v>
      </c>
      <c r="N40" t="s">
        <v>481</v>
      </c>
      <c r="O40" t="s">
        <v>201</v>
      </c>
      <c r="P40" t="s">
        <v>46</v>
      </c>
      <c r="Q40" t="s">
        <v>202</v>
      </c>
      <c r="R40" t="s">
        <v>482</v>
      </c>
      <c r="U40" s="136" t="s">
        <v>483</v>
      </c>
      <c r="V40" s="136"/>
      <c r="W40" s="136"/>
      <c r="X40" s="136"/>
      <c r="Y40" s="136"/>
      <c r="Z40" s="136"/>
      <c r="AA40" s="136"/>
      <c r="AB40" s="136"/>
      <c r="AC40" s="137"/>
    </row>
    <row r="41" spans="1:31" ht="12.75">
      <c r="A41" t="s">
        <v>484</v>
      </c>
      <c r="B41" t="s">
        <v>485</v>
      </c>
      <c r="C41">
        <v>1974</v>
      </c>
      <c r="D41" t="s">
        <v>332</v>
      </c>
      <c r="E41">
        <f t="shared" si="3"/>
        <v>45</v>
      </c>
      <c r="F41" s="133" t="s">
        <v>360</v>
      </c>
      <c r="G41" s="133" t="s">
        <v>360</v>
      </c>
      <c r="H41" s="133"/>
      <c r="I41" s="133"/>
      <c r="J41" s="133"/>
      <c r="K41" t="str">
        <f>'Archive Old Members'!K86</f>
        <v>01202 819480</v>
      </c>
      <c r="L41" t="s">
        <v>486</v>
      </c>
      <c r="M41" t="str">
        <f>'Archive Old Members'!M86</f>
        <v>10 Grenfell Road</v>
      </c>
      <c r="N41" t="str">
        <f>'Archive Old Members'!N86</f>
        <v>Winton</v>
      </c>
      <c r="O41" t="str">
        <f>'Archive Old Members'!O86</f>
        <v>Bournemouth</v>
      </c>
      <c r="Q41" t="str">
        <f>'Archive Old Members'!Q86</f>
        <v>Dorset</v>
      </c>
      <c r="R41" t="str">
        <f>'Archive Old Members'!R86</f>
        <v>BH9 2UD</v>
      </c>
      <c r="AD41" s="140"/>
      <c r="AE41" s="133" t="s">
        <v>20</v>
      </c>
    </row>
    <row r="42" spans="1:29" ht="12.75">
      <c r="A42" t="s">
        <v>487</v>
      </c>
      <c r="B42" t="s">
        <v>488</v>
      </c>
      <c r="C42">
        <v>1947</v>
      </c>
      <c r="D42" t="s">
        <v>344</v>
      </c>
      <c r="E42">
        <f t="shared" si="3"/>
        <v>70</v>
      </c>
      <c r="F42" t="s">
        <v>360</v>
      </c>
      <c r="G42" t="s">
        <v>360</v>
      </c>
      <c r="K42" t="s">
        <v>489</v>
      </c>
      <c r="M42" t="s">
        <v>490</v>
      </c>
      <c r="N42" t="s">
        <v>491</v>
      </c>
      <c r="O42" t="s">
        <v>222</v>
      </c>
      <c r="P42" t="s">
        <v>46</v>
      </c>
      <c r="Q42" t="s">
        <v>202</v>
      </c>
      <c r="R42" t="s">
        <v>492</v>
      </c>
      <c r="U42" s="136" t="s">
        <v>493</v>
      </c>
      <c r="V42" s="136"/>
      <c r="W42" s="136"/>
      <c r="X42" s="136"/>
      <c r="Y42" s="136"/>
      <c r="Z42" s="136"/>
      <c r="AA42" s="136"/>
      <c r="AB42" s="136"/>
      <c r="AC42" s="137"/>
    </row>
    <row r="43" spans="1:18" ht="12.75">
      <c r="A43" t="s">
        <v>494</v>
      </c>
      <c r="B43" t="s">
        <v>495</v>
      </c>
      <c r="C43">
        <v>1985</v>
      </c>
      <c r="D43" t="s">
        <v>332</v>
      </c>
      <c r="E43">
        <f t="shared" si="3"/>
        <v>35</v>
      </c>
      <c r="G43" s="133">
        <v>364065</v>
      </c>
      <c r="H43" s="133"/>
      <c r="K43" t="s">
        <v>496</v>
      </c>
      <c r="M43" t="s">
        <v>497</v>
      </c>
      <c r="N43" t="s">
        <v>498</v>
      </c>
      <c r="O43" t="s">
        <v>499</v>
      </c>
      <c r="Q43" t="s">
        <v>202</v>
      </c>
      <c r="R43" t="s">
        <v>500</v>
      </c>
    </row>
    <row r="44" spans="1:33" ht="12.75">
      <c r="A44" t="s">
        <v>501</v>
      </c>
      <c r="B44" t="s">
        <v>502</v>
      </c>
      <c r="C44">
        <v>1947</v>
      </c>
      <c r="D44" t="s">
        <v>344</v>
      </c>
      <c r="E44">
        <f t="shared" si="3"/>
        <v>70</v>
      </c>
      <c r="F44" s="133" t="s">
        <v>503</v>
      </c>
      <c r="G44" s="133">
        <v>472681</v>
      </c>
      <c r="H44" s="133">
        <v>6161</v>
      </c>
      <c r="I44" s="133"/>
      <c r="J44" s="133"/>
      <c r="L44" t="s">
        <v>504</v>
      </c>
      <c r="M44" t="s">
        <v>505</v>
      </c>
      <c r="N44" t="s">
        <v>506</v>
      </c>
      <c r="O44" t="s">
        <v>437</v>
      </c>
      <c r="Q44" t="s">
        <v>202</v>
      </c>
      <c r="R44" t="s">
        <v>507</v>
      </c>
      <c r="S44">
        <v>1</v>
      </c>
      <c r="T44">
        <v>0</v>
      </c>
      <c r="U44" s="136" t="s">
        <v>508</v>
      </c>
      <c r="V44" s="136"/>
      <c r="W44" s="136"/>
      <c r="X44" s="136"/>
      <c r="Y44" s="136"/>
      <c r="Z44" s="136"/>
      <c r="AA44" s="136"/>
      <c r="AB44" s="136"/>
      <c r="AC44" s="137"/>
      <c r="AD44" s="138"/>
      <c r="AE44" s="138" t="s">
        <v>20</v>
      </c>
      <c r="AF44" s="133" t="s">
        <v>20</v>
      </c>
      <c r="AG44" s="133"/>
    </row>
    <row r="45" spans="1:31" ht="12.75">
      <c r="A45" t="s">
        <v>34</v>
      </c>
      <c r="B45" t="s">
        <v>149</v>
      </c>
      <c r="C45">
        <v>1974</v>
      </c>
      <c r="D45" t="s">
        <v>344</v>
      </c>
      <c r="E45">
        <f t="shared" si="3"/>
        <v>45</v>
      </c>
      <c r="G45" s="133">
        <v>419321</v>
      </c>
      <c r="H45" s="133"/>
      <c r="I45" s="133"/>
      <c r="J45" s="133"/>
      <c r="K45" t="s">
        <v>509</v>
      </c>
      <c r="M45" t="s">
        <v>510</v>
      </c>
      <c r="N45" t="s">
        <v>511</v>
      </c>
      <c r="O45" t="s">
        <v>46</v>
      </c>
      <c r="Q45" t="s">
        <v>202</v>
      </c>
      <c r="R45" t="s">
        <v>512</v>
      </c>
      <c r="S45">
        <v>1</v>
      </c>
      <c r="T45">
        <v>1</v>
      </c>
      <c r="U45" s="136" t="s">
        <v>513</v>
      </c>
      <c r="V45" s="136"/>
      <c r="W45" s="136"/>
      <c r="X45" s="136"/>
      <c r="Y45" s="136"/>
      <c r="Z45" s="136"/>
      <c r="AA45" s="136"/>
      <c r="AB45" s="136"/>
      <c r="AC45" s="137"/>
      <c r="AE45" s="133" t="s">
        <v>20</v>
      </c>
    </row>
    <row r="46" spans="1:29" ht="12.75">
      <c r="A46" t="s">
        <v>88</v>
      </c>
      <c r="B46" s="139" t="s">
        <v>89</v>
      </c>
      <c r="C46">
        <v>1972</v>
      </c>
      <c r="D46" t="s">
        <v>344</v>
      </c>
      <c r="E46">
        <f t="shared" si="3"/>
        <v>45</v>
      </c>
      <c r="G46" s="133">
        <v>391061</v>
      </c>
      <c r="H46" s="133"/>
      <c r="K46" t="s">
        <v>91</v>
      </c>
      <c r="M46" t="s">
        <v>514</v>
      </c>
      <c r="N46" t="s">
        <v>515</v>
      </c>
      <c r="O46" t="s">
        <v>218</v>
      </c>
      <c r="Q46" t="s">
        <v>202</v>
      </c>
      <c r="R46" t="s">
        <v>258</v>
      </c>
      <c r="S46" t="s">
        <v>46</v>
      </c>
      <c r="T46" t="s">
        <v>46</v>
      </c>
      <c r="U46" s="136" t="s">
        <v>516</v>
      </c>
      <c r="V46" s="136"/>
      <c r="W46" s="136"/>
      <c r="X46" s="136"/>
      <c r="Y46" s="136"/>
      <c r="Z46" s="136"/>
      <c r="AA46" s="136"/>
      <c r="AB46" s="136"/>
      <c r="AC46" s="137"/>
    </row>
    <row r="47" spans="1:34" ht="12.75">
      <c r="A47" t="s">
        <v>517</v>
      </c>
      <c r="B47" t="s">
        <v>518</v>
      </c>
      <c r="C47">
        <v>1955</v>
      </c>
      <c r="D47" t="s">
        <v>344</v>
      </c>
      <c r="E47">
        <f t="shared" si="3"/>
        <v>65</v>
      </c>
      <c r="F47" s="133" t="s">
        <v>360</v>
      </c>
      <c r="G47" s="133" t="s">
        <v>360</v>
      </c>
      <c r="H47" s="133"/>
      <c r="I47" s="133"/>
      <c r="J47" s="133"/>
      <c r="K47" t="s">
        <v>519</v>
      </c>
      <c r="L47" t="s">
        <v>520</v>
      </c>
      <c r="M47" t="s">
        <v>521</v>
      </c>
      <c r="N47" t="s">
        <v>459</v>
      </c>
      <c r="O47" t="s">
        <v>218</v>
      </c>
      <c r="Q47" t="s">
        <v>202</v>
      </c>
      <c r="R47" t="s">
        <v>522</v>
      </c>
      <c r="S47">
        <v>1</v>
      </c>
      <c r="T47">
        <v>1</v>
      </c>
      <c r="U47" s="136" t="s">
        <v>523</v>
      </c>
      <c r="V47" s="136"/>
      <c r="W47" s="136"/>
      <c r="X47" s="136"/>
      <c r="Y47" s="136"/>
      <c r="Z47" s="136"/>
      <c r="AA47" s="136"/>
      <c r="AB47" s="136"/>
      <c r="AC47" s="137"/>
      <c r="AD47" s="138" t="s">
        <v>20</v>
      </c>
      <c r="AE47" s="133" t="s">
        <v>20</v>
      </c>
      <c r="AH47" s="133"/>
    </row>
    <row r="48" spans="1:33" ht="14.4">
      <c r="A48" s="141" t="s">
        <v>524</v>
      </c>
      <c r="B48" s="141" t="s">
        <v>367</v>
      </c>
      <c r="C48" s="141">
        <v>1975</v>
      </c>
      <c r="D48" s="141" t="s">
        <v>344</v>
      </c>
      <c r="E48" s="141">
        <f t="shared" si="3"/>
        <v>45</v>
      </c>
      <c r="F48" s="141" t="s">
        <v>503</v>
      </c>
      <c r="G48" s="141">
        <v>356459</v>
      </c>
      <c r="H48" s="142">
        <v>7904</v>
      </c>
      <c r="I48" s="141"/>
      <c r="J48" s="141"/>
      <c r="K48" s="141" t="s">
        <v>525</v>
      </c>
      <c r="L48" s="141" t="s">
        <v>526</v>
      </c>
      <c r="M48" s="141" t="s">
        <v>527</v>
      </c>
      <c r="N48" s="141" t="s">
        <v>499</v>
      </c>
      <c r="O48" s="141"/>
      <c r="P48" s="141"/>
      <c r="Q48" s="141" t="s">
        <v>202</v>
      </c>
      <c r="R48" s="141" t="s">
        <v>528</v>
      </c>
      <c r="S48">
        <v>1</v>
      </c>
      <c r="T48">
        <v>1</v>
      </c>
      <c r="U48" s="136" t="s">
        <v>529</v>
      </c>
      <c r="V48" s="136"/>
      <c r="W48" s="136"/>
      <c r="X48" s="136"/>
      <c r="Y48" s="136"/>
      <c r="Z48" s="136"/>
      <c r="AA48" s="136"/>
      <c r="AB48" s="136"/>
      <c r="AC48" s="137"/>
      <c r="AD48" s="138"/>
      <c r="AE48" s="138" t="s">
        <v>20</v>
      </c>
      <c r="AG48" s="133" t="s">
        <v>20</v>
      </c>
    </row>
    <row r="49" spans="1:33" ht="14.4">
      <c r="A49" s="141" t="s">
        <v>524</v>
      </c>
      <c r="B49" s="141" t="s">
        <v>530</v>
      </c>
      <c r="C49" s="141">
        <v>1971</v>
      </c>
      <c r="D49" s="141" t="s">
        <v>332</v>
      </c>
      <c r="E49" s="141">
        <f t="shared" si="3"/>
        <v>50</v>
      </c>
      <c r="F49" s="141" t="s">
        <v>503</v>
      </c>
      <c r="G49" s="141">
        <v>135875</v>
      </c>
      <c r="H49" s="142">
        <v>7904</v>
      </c>
      <c r="I49" s="141"/>
      <c r="J49" s="141"/>
      <c r="K49" s="141" t="s">
        <v>525</v>
      </c>
      <c r="L49" s="141" t="s">
        <v>526</v>
      </c>
      <c r="M49" s="141" t="s">
        <v>527</v>
      </c>
      <c r="N49" s="141" t="s">
        <v>499</v>
      </c>
      <c r="O49" s="141"/>
      <c r="P49" s="141"/>
      <c r="Q49" s="141" t="s">
        <v>202</v>
      </c>
      <c r="R49" s="141" t="s">
        <v>528</v>
      </c>
      <c r="U49" s="136"/>
      <c r="V49" s="136"/>
      <c r="W49" s="136"/>
      <c r="X49" s="136"/>
      <c r="Y49" s="136"/>
      <c r="Z49" s="136"/>
      <c r="AA49" s="136"/>
      <c r="AB49" s="136"/>
      <c r="AC49" s="137"/>
      <c r="AD49" s="138"/>
      <c r="AE49" s="138" t="s">
        <v>20</v>
      </c>
      <c r="AG49" s="133" t="s">
        <v>20</v>
      </c>
    </row>
    <row r="50" spans="1:33" ht="14.4">
      <c r="A50" s="141" t="s">
        <v>524</v>
      </c>
      <c r="B50" s="141" t="s">
        <v>531</v>
      </c>
      <c r="C50" s="141">
        <v>1998</v>
      </c>
      <c r="D50" s="141" t="s">
        <v>332</v>
      </c>
      <c r="E50" s="141">
        <f t="shared" si="3"/>
        <v>21</v>
      </c>
      <c r="F50" s="141" t="s">
        <v>503</v>
      </c>
      <c r="G50" s="141">
        <v>149569</v>
      </c>
      <c r="H50" s="142">
        <v>7904</v>
      </c>
      <c r="I50" s="141"/>
      <c r="J50" s="141"/>
      <c r="K50" s="141" t="s">
        <v>525</v>
      </c>
      <c r="L50" s="141" t="s">
        <v>526</v>
      </c>
      <c r="M50" s="141" t="s">
        <v>527</v>
      </c>
      <c r="N50" s="141" t="s">
        <v>499</v>
      </c>
      <c r="O50" s="141"/>
      <c r="P50" s="141"/>
      <c r="Q50" s="141" t="s">
        <v>202</v>
      </c>
      <c r="R50" s="141" t="s">
        <v>528</v>
      </c>
      <c r="U50" s="136"/>
      <c r="V50" s="136"/>
      <c r="W50" s="136"/>
      <c r="X50" s="136"/>
      <c r="Y50" s="136"/>
      <c r="Z50" s="136"/>
      <c r="AA50" s="136"/>
      <c r="AB50" s="136"/>
      <c r="AC50" s="137"/>
      <c r="AD50" s="138"/>
      <c r="AE50" s="138" t="s">
        <v>20</v>
      </c>
      <c r="AG50" s="133" t="s">
        <v>20</v>
      </c>
    </row>
    <row r="51" spans="1:33" ht="12.75">
      <c r="A51" t="s">
        <v>532</v>
      </c>
      <c r="B51" t="s">
        <v>533</v>
      </c>
      <c r="C51">
        <v>1963</v>
      </c>
      <c r="D51" t="s">
        <v>344</v>
      </c>
      <c r="E51">
        <f t="shared" si="3"/>
        <v>55</v>
      </c>
      <c r="F51" t="s">
        <v>360</v>
      </c>
      <c r="G51" t="s">
        <v>360</v>
      </c>
      <c r="I51" s="133"/>
      <c r="J51" s="133"/>
      <c r="K51" t="s">
        <v>534</v>
      </c>
      <c r="M51" t="s">
        <v>535</v>
      </c>
      <c r="O51" t="s">
        <v>499</v>
      </c>
      <c r="Q51" t="s">
        <v>202</v>
      </c>
      <c r="R51" t="s">
        <v>536</v>
      </c>
      <c r="S51">
        <v>1</v>
      </c>
      <c r="T51" t="s">
        <v>46</v>
      </c>
      <c r="U51" s="136" t="s">
        <v>537</v>
      </c>
      <c r="V51" s="136"/>
      <c r="W51" s="136"/>
      <c r="X51" s="136"/>
      <c r="Y51" s="136"/>
      <c r="Z51" s="136"/>
      <c r="AA51" s="136"/>
      <c r="AB51" s="136"/>
      <c r="AC51" s="137"/>
      <c r="AD51" s="138"/>
      <c r="AE51" s="138" t="s">
        <v>20</v>
      </c>
      <c r="AG51" s="133" t="s">
        <v>20</v>
      </c>
    </row>
    <row r="52" spans="1:33" ht="12.75">
      <c r="A52" t="s">
        <v>532</v>
      </c>
      <c r="B52" t="s">
        <v>538</v>
      </c>
      <c r="C52">
        <v>1962</v>
      </c>
      <c r="D52" t="s">
        <v>332</v>
      </c>
      <c r="E52">
        <f t="shared" si="3"/>
        <v>55</v>
      </c>
      <c r="F52" t="s">
        <v>360</v>
      </c>
      <c r="G52" t="s">
        <v>360</v>
      </c>
      <c r="I52" s="133"/>
      <c r="J52" s="133"/>
      <c r="K52" t="s">
        <v>534</v>
      </c>
      <c r="M52" t="s">
        <v>535</v>
      </c>
      <c r="O52" t="s">
        <v>499</v>
      </c>
      <c r="Q52" t="s">
        <v>202</v>
      </c>
      <c r="R52" t="s">
        <v>536</v>
      </c>
      <c r="U52" s="136"/>
      <c r="V52" s="136"/>
      <c r="W52" s="136"/>
      <c r="X52" s="136"/>
      <c r="Y52" s="136"/>
      <c r="Z52" s="136"/>
      <c r="AA52" s="136"/>
      <c r="AB52" s="136"/>
      <c r="AC52" s="137"/>
      <c r="AD52" s="138"/>
      <c r="AE52" s="138" t="s">
        <v>20</v>
      </c>
      <c r="AG52" s="133" t="s">
        <v>20</v>
      </c>
    </row>
    <row r="53" spans="1:33" ht="12.75">
      <c r="A53" t="s">
        <v>532</v>
      </c>
      <c r="B53" t="s">
        <v>303</v>
      </c>
      <c r="C53">
        <v>1994</v>
      </c>
      <c r="D53" t="s">
        <v>332</v>
      </c>
      <c r="E53">
        <f t="shared" si="3"/>
        <v>21</v>
      </c>
      <c r="F53" t="s">
        <v>360</v>
      </c>
      <c r="G53" t="s">
        <v>360</v>
      </c>
      <c r="I53" s="133"/>
      <c r="J53" s="133"/>
      <c r="K53" t="s">
        <v>534</v>
      </c>
      <c r="M53" t="s">
        <v>535</v>
      </c>
      <c r="O53" t="s">
        <v>499</v>
      </c>
      <c r="Q53" t="s">
        <v>202</v>
      </c>
      <c r="R53" t="s">
        <v>536</v>
      </c>
      <c r="U53" s="136"/>
      <c r="V53" s="136"/>
      <c r="W53" s="136"/>
      <c r="X53" s="136"/>
      <c r="Y53" s="136"/>
      <c r="Z53" s="136"/>
      <c r="AA53" s="136"/>
      <c r="AB53" s="136"/>
      <c r="AC53" s="137"/>
      <c r="AD53" s="138"/>
      <c r="AE53" s="138" t="s">
        <v>20</v>
      </c>
      <c r="AG53" s="133" t="s">
        <v>20</v>
      </c>
    </row>
    <row r="54" spans="1:18" ht="12.75">
      <c r="A54" t="s">
        <v>539</v>
      </c>
      <c r="B54" s="139" t="s">
        <v>540</v>
      </c>
      <c r="C54">
        <v>1982</v>
      </c>
      <c r="D54" t="s">
        <v>344</v>
      </c>
      <c r="E54">
        <f t="shared" si="3"/>
        <v>35</v>
      </c>
      <c r="F54" s="133" t="s">
        <v>360</v>
      </c>
      <c r="G54" s="133" t="s">
        <v>360</v>
      </c>
      <c r="H54" s="133"/>
      <c r="K54" t="s">
        <v>541</v>
      </c>
      <c r="M54" t="s">
        <v>542</v>
      </c>
      <c r="N54" t="s">
        <v>506</v>
      </c>
      <c r="O54" t="s">
        <v>437</v>
      </c>
      <c r="P54" t="s">
        <v>46</v>
      </c>
      <c r="Q54" t="s">
        <v>202</v>
      </c>
      <c r="R54" t="s">
        <v>543</v>
      </c>
    </row>
    <row r="55" spans="1:31" ht="12.75">
      <c r="A55" t="s">
        <v>544</v>
      </c>
      <c r="B55" s="139" t="s">
        <v>545</v>
      </c>
      <c r="C55">
        <v>1952</v>
      </c>
      <c r="D55" t="s">
        <v>344</v>
      </c>
      <c r="E55">
        <f t="shared" si="3"/>
        <v>65</v>
      </c>
      <c r="G55" s="133">
        <v>447061</v>
      </c>
      <c r="H55" s="133"/>
      <c r="I55" s="133"/>
      <c r="J55" s="133"/>
      <c r="K55" t="s">
        <v>546</v>
      </c>
      <c r="M55" t="s">
        <v>547</v>
      </c>
      <c r="N55" t="s">
        <v>201</v>
      </c>
      <c r="Q55" t="s">
        <v>202</v>
      </c>
      <c r="R55" t="s">
        <v>548</v>
      </c>
      <c r="S55">
        <v>1</v>
      </c>
      <c r="T55">
        <v>1</v>
      </c>
      <c r="U55" s="136" t="s">
        <v>549</v>
      </c>
      <c r="V55" s="136"/>
      <c r="W55" s="136"/>
      <c r="X55" s="136"/>
      <c r="Y55" s="136"/>
      <c r="Z55" s="136"/>
      <c r="AA55" s="136"/>
      <c r="AB55" s="136"/>
      <c r="AC55" s="137"/>
      <c r="AE55" s="133" t="s">
        <v>20</v>
      </c>
    </row>
    <row r="56" spans="1:8" ht="12.75">
      <c r="A56" t="s">
        <v>550</v>
      </c>
      <c r="B56" s="139" t="s">
        <v>551</v>
      </c>
      <c r="C56">
        <v>1984</v>
      </c>
      <c r="D56" t="s">
        <v>332</v>
      </c>
      <c r="E56">
        <f t="shared" si="3"/>
        <v>35</v>
      </c>
      <c r="G56" s="133">
        <v>405303</v>
      </c>
      <c r="H56" s="133"/>
    </row>
    <row r="57" spans="1:31" ht="12.75">
      <c r="A57" t="s">
        <v>552</v>
      </c>
      <c r="B57" s="139" t="s">
        <v>518</v>
      </c>
      <c r="C57">
        <v>1957</v>
      </c>
      <c r="D57" t="s">
        <v>344</v>
      </c>
      <c r="E57">
        <f t="shared" si="3"/>
        <v>60</v>
      </c>
      <c r="G57" s="133">
        <v>455511</v>
      </c>
      <c r="H57" s="133"/>
      <c r="I57" s="133"/>
      <c r="J57" s="133"/>
      <c r="K57" t="s">
        <v>553</v>
      </c>
      <c r="M57" t="s">
        <v>554</v>
      </c>
      <c r="N57" t="s">
        <v>555</v>
      </c>
      <c r="O57" t="s">
        <v>225</v>
      </c>
      <c r="Q57" t="s">
        <v>202</v>
      </c>
      <c r="R57" t="s">
        <v>556</v>
      </c>
      <c r="S57">
        <v>1</v>
      </c>
      <c r="T57">
        <v>1</v>
      </c>
      <c r="U57" s="136" t="s">
        <v>557</v>
      </c>
      <c r="V57" s="136"/>
      <c r="W57" s="136"/>
      <c r="X57" s="136"/>
      <c r="Y57" s="136"/>
      <c r="Z57" s="136"/>
      <c r="AA57" s="136"/>
      <c r="AB57" s="136"/>
      <c r="AC57" s="137"/>
      <c r="AE57" s="133" t="s">
        <v>20</v>
      </c>
    </row>
    <row r="58" spans="1:31" ht="12.75">
      <c r="A58" t="s">
        <v>552</v>
      </c>
      <c r="B58" s="139" t="s">
        <v>558</v>
      </c>
      <c r="C58">
        <v>1958</v>
      </c>
      <c r="D58" t="s">
        <v>332</v>
      </c>
      <c r="E58">
        <f t="shared" si="3"/>
        <v>60</v>
      </c>
      <c r="G58" s="133">
        <v>455512</v>
      </c>
      <c r="H58" s="133"/>
      <c r="I58" s="133"/>
      <c r="J58" s="133"/>
      <c r="K58" t="s">
        <v>553</v>
      </c>
      <c r="M58" t="s">
        <v>554</v>
      </c>
      <c r="N58" t="s">
        <v>555</v>
      </c>
      <c r="O58" t="s">
        <v>225</v>
      </c>
      <c r="Q58" t="s">
        <v>202</v>
      </c>
      <c r="R58" t="s">
        <v>556</v>
      </c>
      <c r="AE58" s="133" t="s">
        <v>20</v>
      </c>
    </row>
    <row r="59" spans="1:32" ht="12.75">
      <c r="A59" t="s">
        <v>559</v>
      </c>
      <c r="B59" t="s">
        <v>560</v>
      </c>
      <c r="C59">
        <v>1957</v>
      </c>
      <c r="D59" t="s">
        <v>344</v>
      </c>
      <c r="E59">
        <f t="shared" si="3"/>
        <v>60</v>
      </c>
      <c r="F59" s="133" t="s">
        <v>360</v>
      </c>
      <c r="G59" s="133" t="s">
        <v>360</v>
      </c>
      <c r="H59" s="133"/>
      <c r="I59" s="133"/>
      <c r="J59" s="133"/>
      <c r="K59" t="s">
        <v>561</v>
      </c>
      <c r="M59" t="s">
        <v>562</v>
      </c>
      <c r="N59" t="s">
        <v>272</v>
      </c>
      <c r="O59" t="s">
        <v>201</v>
      </c>
      <c r="Q59" t="s">
        <v>202</v>
      </c>
      <c r="R59" t="s">
        <v>563</v>
      </c>
      <c r="S59">
        <v>0</v>
      </c>
      <c r="T59">
        <v>0</v>
      </c>
      <c r="U59" s="136" t="s">
        <v>564</v>
      </c>
      <c r="V59" s="136"/>
      <c r="W59" s="136"/>
      <c r="X59" s="136"/>
      <c r="Y59" s="136"/>
      <c r="Z59" s="136"/>
      <c r="AA59" s="136"/>
      <c r="AB59" s="136"/>
      <c r="AC59" s="137"/>
      <c r="AD59" s="138"/>
      <c r="AE59" s="133" t="s">
        <v>20</v>
      </c>
      <c r="AF59" s="133" t="s">
        <v>20</v>
      </c>
    </row>
    <row r="60" spans="1:33" ht="12.75">
      <c r="A60" t="s">
        <v>289</v>
      </c>
      <c r="B60" s="139" t="s">
        <v>389</v>
      </c>
      <c r="C60">
        <v>1965</v>
      </c>
      <c r="D60" s="139" t="s">
        <v>344</v>
      </c>
      <c r="E60">
        <f t="shared" si="3"/>
        <v>55</v>
      </c>
      <c r="F60" s="139" t="s">
        <v>442</v>
      </c>
      <c r="G60" s="133">
        <v>144765</v>
      </c>
      <c r="H60" s="133">
        <v>7828</v>
      </c>
      <c r="I60" s="133"/>
      <c r="J60" s="133"/>
      <c r="K60" s="139" t="s">
        <v>443</v>
      </c>
      <c r="M60" s="139" t="s">
        <v>444</v>
      </c>
      <c r="N60" s="139" t="s">
        <v>445</v>
      </c>
      <c r="O60" s="139" t="s">
        <v>446</v>
      </c>
      <c r="P60" s="139" t="s">
        <v>437</v>
      </c>
      <c r="Q60" s="139" t="s">
        <v>202</v>
      </c>
      <c r="R60" s="139" t="s">
        <v>447</v>
      </c>
      <c r="U60" s="136"/>
      <c r="V60" s="136"/>
      <c r="W60" s="136"/>
      <c r="X60" s="136"/>
      <c r="Y60" s="136"/>
      <c r="Z60" s="136"/>
      <c r="AA60" s="136"/>
      <c r="AB60" s="136"/>
      <c r="AC60" s="137"/>
      <c r="AD60" s="138"/>
      <c r="AE60" s="138" t="s">
        <v>20</v>
      </c>
      <c r="AG60" s="133"/>
    </row>
    <row r="61" spans="1:33" ht="12.75">
      <c r="A61" t="s">
        <v>289</v>
      </c>
      <c r="B61" s="139" t="s">
        <v>565</v>
      </c>
      <c r="C61">
        <v>1998</v>
      </c>
      <c r="D61" s="139" t="s">
        <v>344</v>
      </c>
      <c r="E61">
        <f t="shared" si="3"/>
        <v>21</v>
      </c>
      <c r="F61" s="139" t="s">
        <v>442</v>
      </c>
      <c r="G61" s="133">
        <v>152372</v>
      </c>
      <c r="H61" s="133">
        <v>7828</v>
      </c>
      <c r="I61" s="133"/>
      <c r="J61" s="133"/>
      <c r="K61" s="139" t="s">
        <v>443</v>
      </c>
      <c r="M61" s="139" t="s">
        <v>444</v>
      </c>
      <c r="N61" s="139" t="s">
        <v>445</v>
      </c>
      <c r="O61" s="139" t="s">
        <v>446</v>
      </c>
      <c r="P61" s="139" t="s">
        <v>437</v>
      </c>
      <c r="Q61" s="139" t="s">
        <v>202</v>
      </c>
      <c r="R61" s="139" t="s">
        <v>447</v>
      </c>
      <c r="U61" s="136"/>
      <c r="V61" s="136"/>
      <c r="W61" s="136"/>
      <c r="X61" s="136"/>
      <c r="Y61" s="136"/>
      <c r="Z61" s="136"/>
      <c r="AA61" s="136"/>
      <c r="AB61" s="136"/>
      <c r="AC61" s="137"/>
      <c r="AD61" s="138"/>
      <c r="AE61" s="138" t="s">
        <v>20</v>
      </c>
      <c r="AG61" s="133"/>
    </row>
    <row r="62" spans="1:33" ht="12.75">
      <c r="A62" t="s">
        <v>289</v>
      </c>
      <c r="B62" s="139" t="s">
        <v>566</v>
      </c>
      <c r="C62">
        <v>1995</v>
      </c>
      <c r="D62" s="139" t="s">
        <v>332</v>
      </c>
      <c r="E62">
        <f t="shared" si="3"/>
        <v>21</v>
      </c>
      <c r="F62" s="139" t="s">
        <v>442</v>
      </c>
      <c r="G62" s="133">
        <v>900002</v>
      </c>
      <c r="H62" s="133">
        <v>7828</v>
      </c>
      <c r="I62" s="133"/>
      <c r="J62" s="133"/>
      <c r="K62" s="139" t="s">
        <v>443</v>
      </c>
      <c r="M62" s="139" t="s">
        <v>444</v>
      </c>
      <c r="N62" s="139" t="s">
        <v>445</v>
      </c>
      <c r="O62" s="139" t="s">
        <v>446</v>
      </c>
      <c r="P62" s="139" t="s">
        <v>437</v>
      </c>
      <c r="Q62" s="139" t="s">
        <v>202</v>
      </c>
      <c r="R62" s="139" t="s">
        <v>447</v>
      </c>
      <c r="U62" s="136"/>
      <c r="V62" s="136"/>
      <c r="W62" s="136"/>
      <c r="X62" s="136"/>
      <c r="Y62" s="136"/>
      <c r="Z62" s="136"/>
      <c r="AA62" s="136"/>
      <c r="AB62" s="136"/>
      <c r="AC62" s="137"/>
      <c r="AD62" s="138"/>
      <c r="AE62" s="138" t="s">
        <v>20</v>
      </c>
      <c r="AG62" s="133"/>
    </row>
    <row r="63" spans="1:31" ht="12.75">
      <c r="A63" t="s">
        <v>351</v>
      </c>
      <c r="B63" t="s">
        <v>567</v>
      </c>
      <c r="C63">
        <v>1950</v>
      </c>
      <c r="D63" t="s">
        <v>332</v>
      </c>
      <c r="E63">
        <f t="shared" si="3"/>
        <v>70</v>
      </c>
      <c r="F63" t="s">
        <v>442</v>
      </c>
      <c r="G63" s="133">
        <v>468091</v>
      </c>
      <c r="H63" s="133"/>
      <c r="I63" s="133"/>
      <c r="J63" s="133"/>
      <c r="K63" t="s">
        <v>568</v>
      </c>
      <c r="M63" t="s">
        <v>569</v>
      </c>
      <c r="N63" t="s">
        <v>377</v>
      </c>
      <c r="Q63" t="s">
        <v>202</v>
      </c>
      <c r="R63" t="s">
        <v>570</v>
      </c>
      <c r="S63">
        <v>0</v>
      </c>
      <c r="T63">
        <v>0</v>
      </c>
      <c r="U63" s="136" t="s">
        <v>571</v>
      </c>
      <c r="V63" s="136"/>
      <c r="W63" s="136"/>
      <c r="X63" s="136"/>
      <c r="Y63" s="136"/>
      <c r="Z63" s="136"/>
      <c r="AA63" s="136"/>
      <c r="AB63" s="136"/>
      <c r="AC63" s="137"/>
      <c r="AD63" s="138"/>
      <c r="AE63" s="133" t="s">
        <v>20</v>
      </c>
    </row>
    <row r="64" spans="1:29" ht="12.75">
      <c r="A64" t="s">
        <v>572</v>
      </c>
      <c r="B64" s="139" t="s">
        <v>573</v>
      </c>
      <c r="C64">
        <v>1967</v>
      </c>
      <c r="D64" t="s">
        <v>344</v>
      </c>
      <c r="E64">
        <f t="shared" si="3"/>
        <v>50</v>
      </c>
      <c r="F64" s="133" t="s">
        <v>360</v>
      </c>
      <c r="G64" s="133" t="s">
        <v>360</v>
      </c>
      <c r="H64" s="133"/>
      <c r="K64" t="s">
        <v>574</v>
      </c>
      <c r="M64" t="s">
        <v>575</v>
      </c>
      <c r="N64" t="s">
        <v>576</v>
      </c>
      <c r="O64" t="s">
        <v>225</v>
      </c>
      <c r="P64" t="s">
        <v>46</v>
      </c>
      <c r="Q64" t="s">
        <v>202</v>
      </c>
      <c r="R64" t="s">
        <v>577</v>
      </c>
      <c r="U64" s="136" t="s">
        <v>578</v>
      </c>
      <c r="V64" s="136"/>
      <c r="W64" s="136"/>
      <c r="X64" s="136"/>
      <c r="Y64" s="136"/>
      <c r="Z64" s="136"/>
      <c r="AA64" s="136"/>
      <c r="AB64" s="136"/>
      <c r="AC64" s="137"/>
    </row>
    <row r="65" spans="1:31" ht="12.75">
      <c r="A65" t="s">
        <v>579</v>
      </c>
      <c r="B65" t="s">
        <v>367</v>
      </c>
      <c r="C65" t="s">
        <v>580</v>
      </c>
      <c r="D65" t="s">
        <v>344</v>
      </c>
      <c r="F65" t="s">
        <v>360</v>
      </c>
      <c r="G65" s="133" t="s">
        <v>360</v>
      </c>
      <c r="H65" s="133"/>
      <c r="I65" s="133"/>
      <c r="J65" s="133"/>
      <c r="K65" t="s">
        <v>581</v>
      </c>
      <c r="M65" t="s">
        <v>582</v>
      </c>
      <c r="N65" t="s">
        <v>583</v>
      </c>
      <c r="O65" t="s">
        <v>584</v>
      </c>
      <c r="Q65" t="s">
        <v>585</v>
      </c>
      <c r="R65" t="s">
        <v>586</v>
      </c>
      <c r="S65">
        <v>0</v>
      </c>
      <c r="U65" s="136" t="s">
        <v>587</v>
      </c>
      <c r="V65" s="136"/>
      <c r="W65" s="136"/>
      <c r="X65" s="136"/>
      <c r="Y65" s="136"/>
      <c r="Z65" s="136"/>
      <c r="AA65" s="136"/>
      <c r="AB65" s="136"/>
      <c r="AC65" s="137"/>
      <c r="AD65" s="138"/>
      <c r="AE65" s="133" t="s">
        <v>20</v>
      </c>
    </row>
    <row r="66" spans="1:31" ht="12.75">
      <c r="A66" t="s">
        <v>588</v>
      </c>
      <c r="B66" s="139" t="s">
        <v>502</v>
      </c>
      <c r="C66">
        <v>1982</v>
      </c>
      <c r="D66" t="s">
        <v>344</v>
      </c>
      <c r="E66">
        <f>VLOOKUP(C66,AgeClass,2,0)</f>
        <v>35</v>
      </c>
      <c r="G66" s="133" t="s">
        <v>360</v>
      </c>
      <c r="H66" s="133"/>
      <c r="I66" s="133"/>
      <c r="J66" s="133"/>
      <c r="K66" t="s">
        <v>589</v>
      </c>
      <c r="M66" t="s">
        <v>590</v>
      </c>
      <c r="N66" t="s">
        <v>437</v>
      </c>
      <c r="Q66" t="s">
        <v>202</v>
      </c>
      <c r="R66" t="s">
        <v>591</v>
      </c>
      <c r="S66">
        <v>1</v>
      </c>
      <c r="T66" t="s">
        <v>46</v>
      </c>
      <c r="U66" s="136"/>
      <c r="V66" s="136"/>
      <c r="W66" s="136"/>
      <c r="X66" s="136"/>
      <c r="Y66" s="136"/>
      <c r="Z66" s="136"/>
      <c r="AA66" s="136"/>
      <c r="AB66" s="136"/>
      <c r="AC66" s="137"/>
      <c r="AE66" s="133" t="s">
        <v>20</v>
      </c>
    </row>
    <row r="67" spans="1:29" ht="12.75">
      <c r="A67" t="s">
        <v>592</v>
      </c>
      <c r="B67" s="139" t="s">
        <v>259</v>
      </c>
      <c r="C67">
        <v>1955</v>
      </c>
      <c r="D67" t="s">
        <v>344</v>
      </c>
      <c r="E67">
        <f>VLOOKUP(C67,AgeClass,2,0)</f>
        <v>65</v>
      </c>
      <c r="G67" s="133">
        <v>380161</v>
      </c>
      <c r="H67" s="133"/>
      <c r="K67" t="s">
        <v>593</v>
      </c>
      <c r="M67" t="s">
        <v>594</v>
      </c>
      <c r="N67" t="s">
        <v>595</v>
      </c>
      <c r="O67" t="s">
        <v>596</v>
      </c>
      <c r="P67" t="s">
        <v>597</v>
      </c>
      <c r="Q67" t="s">
        <v>415</v>
      </c>
      <c r="R67" t="s">
        <v>598</v>
      </c>
      <c r="U67" s="136" t="s">
        <v>599</v>
      </c>
      <c r="V67" s="136"/>
      <c r="W67" s="136"/>
      <c r="X67" s="136"/>
      <c r="Y67" s="136"/>
      <c r="Z67" s="136"/>
      <c r="AA67" s="136"/>
      <c r="AB67" s="136"/>
      <c r="AC67" s="137"/>
    </row>
    <row r="68" spans="1:31" ht="12.75">
      <c r="A68" t="s">
        <v>600</v>
      </c>
      <c r="B68" t="s">
        <v>601</v>
      </c>
      <c r="C68">
        <v>1965</v>
      </c>
      <c r="D68" t="s">
        <v>344</v>
      </c>
      <c r="E68">
        <f>VLOOKUP(C68,AgeClass,2,0)</f>
        <v>55</v>
      </c>
      <c r="G68" s="133">
        <v>449753</v>
      </c>
      <c r="H68" s="133"/>
      <c r="I68" s="133"/>
      <c r="J68" s="133"/>
      <c r="K68" t="str">
        <f>K65</f>
        <v>01404 831487</v>
      </c>
      <c r="M68" t="s">
        <v>466</v>
      </c>
      <c r="N68" t="str">
        <f>N65</f>
        <v>Wilmington</v>
      </c>
      <c r="Q68" t="str">
        <f>Q65</f>
        <v>Devon</v>
      </c>
      <c r="R68" t="str">
        <f>R65</f>
        <v>EX14 9JT</v>
      </c>
      <c r="AE68" s="133" t="s">
        <v>20</v>
      </c>
    </row>
    <row r="69" spans="1:37" ht="12.75">
      <c r="A69" t="s">
        <v>456</v>
      </c>
      <c r="B69" t="s">
        <v>502</v>
      </c>
      <c r="C69">
        <v>1976</v>
      </c>
      <c r="D69" s="133" t="s">
        <v>344</v>
      </c>
      <c r="E69" s="133">
        <f>VLOOKUP(C69,AgeClass,2,0)</f>
        <v>45</v>
      </c>
      <c r="F69" s="143" t="s">
        <v>323</v>
      </c>
      <c r="G69" s="133">
        <v>401961</v>
      </c>
      <c r="H69" s="133">
        <v>3192</v>
      </c>
      <c r="I69" s="133">
        <v>261308</v>
      </c>
      <c r="J69" s="133"/>
      <c r="L69" t="s">
        <v>602</v>
      </c>
      <c r="M69" t="s">
        <v>458</v>
      </c>
      <c r="N69" t="s">
        <v>459</v>
      </c>
      <c r="O69" t="s">
        <v>218</v>
      </c>
      <c r="Q69" t="s">
        <v>202</v>
      </c>
      <c r="R69" t="s">
        <v>460</v>
      </c>
      <c r="S69">
        <v>0</v>
      </c>
      <c r="T69">
        <v>1</v>
      </c>
      <c r="U69" s="136" t="s">
        <v>603</v>
      </c>
      <c r="V69" s="136"/>
      <c r="W69" s="136"/>
      <c r="X69" s="136"/>
      <c r="Y69" s="136"/>
      <c r="Z69" s="136"/>
      <c r="AA69" s="136"/>
      <c r="AB69" s="136"/>
      <c r="AC69" s="144"/>
      <c r="AD69" s="138" t="s">
        <v>20</v>
      </c>
      <c r="AE69" s="138" t="s">
        <v>20</v>
      </c>
      <c r="AF69" s="133" t="s">
        <v>20</v>
      </c>
      <c r="AG69" s="133" t="s">
        <v>20</v>
      </c>
      <c r="AJ69" s="133"/>
      <c r="AK69" s="133"/>
    </row>
    <row r="71" spans="1:37" ht="12.75">
      <c r="A71" t="s">
        <v>604</v>
      </c>
      <c r="B71" t="s">
        <v>605</v>
      </c>
      <c r="C71">
        <v>1961</v>
      </c>
      <c r="D71" s="133" t="s">
        <v>332</v>
      </c>
      <c r="E71" s="133">
        <f aca="true" t="shared" si="4" ref="E71:E78">VLOOKUP(C71,AgeClass,2,0)</f>
        <v>60</v>
      </c>
      <c r="F71" s="143" t="s">
        <v>442</v>
      </c>
      <c r="G71" s="133">
        <v>159089</v>
      </c>
      <c r="H71" s="133"/>
      <c r="I71" s="133"/>
      <c r="J71" s="133"/>
      <c r="K71" t="s">
        <v>606</v>
      </c>
      <c r="L71" t="s">
        <v>607</v>
      </c>
      <c r="M71" t="s">
        <v>608</v>
      </c>
      <c r="N71" t="s">
        <v>377</v>
      </c>
      <c r="Q71" t="s">
        <v>202</v>
      </c>
      <c r="R71" t="s">
        <v>609</v>
      </c>
      <c r="S71">
        <v>1</v>
      </c>
      <c r="T71">
        <v>1</v>
      </c>
      <c r="U71" s="136" t="s">
        <v>610</v>
      </c>
      <c r="V71" s="136"/>
      <c r="W71" s="136"/>
      <c r="X71" s="136"/>
      <c r="Y71" s="136"/>
      <c r="Z71" s="136"/>
      <c r="AA71" s="136"/>
      <c r="AB71" s="136"/>
      <c r="AC71" s="144"/>
      <c r="AD71" s="138" t="s">
        <v>20</v>
      </c>
      <c r="AE71" s="138"/>
      <c r="AG71" s="145" t="s">
        <v>20</v>
      </c>
      <c r="AH71" s="146">
        <v>39942</v>
      </c>
      <c r="AJ71" s="133"/>
      <c r="AK71" s="133"/>
    </row>
    <row r="72" spans="1:37" ht="12.75">
      <c r="A72" t="s">
        <v>604</v>
      </c>
      <c r="B72" t="s">
        <v>611</v>
      </c>
      <c r="C72">
        <v>1959</v>
      </c>
      <c r="D72" s="133" t="s">
        <v>344</v>
      </c>
      <c r="E72" s="133">
        <f t="shared" si="4"/>
        <v>60</v>
      </c>
      <c r="F72" s="143" t="s">
        <v>442</v>
      </c>
      <c r="G72" s="133">
        <v>172769</v>
      </c>
      <c r="H72" s="133"/>
      <c r="I72" s="133"/>
      <c r="J72" s="133"/>
      <c r="K72" t="s">
        <v>606</v>
      </c>
      <c r="L72" t="s">
        <v>607</v>
      </c>
      <c r="M72" t="s">
        <v>608</v>
      </c>
      <c r="N72" t="s">
        <v>377</v>
      </c>
      <c r="Q72" t="s">
        <v>202</v>
      </c>
      <c r="R72" t="s">
        <v>609</v>
      </c>
      <c r="U72" s="136"/>
      <c r="V72" s="136"/>
      <c r="W72" s="136"/>
      <c r="X72" s="136"/>
      <c r="Y72" s="136"/>
      <c r="Z72" s="136"/>
      <c r="AA72" s="136"/>
      <c r="AB72" s="136"/>
      <c r="AC72" s="144"/>
      <c r="AD72" s="138" t="s">
        <v>20</v>
      </c>
      <c r="AE72" s="138"/>
      <c r="AG72" s="133"/>
      <c r="AJ72" s="133"/>
      <c r="AK72" s="133"/>
    </row>
    <row r="73" spans="1:37" ht="12.75">
      <c r="A73" t="s">
        <v>604</v>
      </c>
      <c r="B73" t="s">
        <v>303</v>
      </c>
      <c r="C73">
        <v>1996</v>
      </c>
      <c r="D73" s="133" t="s">
        <v>332</v>
      </c>
      <c r="E73" s="133">
        <f t="shared" si="4"/>
        <v>21</v>
      </c>
      <c r="F73" s="143" t="s">
        <v>442</v>
      </c>
      <c r="G73" s="133">
        <v>193555</v>
      </c>
      <c r="H73" s="133"/>
      <c r="I73" s="133"/>
      <c r="J73" s="133"/>
      <c r="K73" t="s">
        <v>606</v>
      </c>
      <c r="L73" t="s">
        <v>607</v>
      </c>
      <c r="M73" t="s">
        <v>608</v>
      </c>
      <c r="N73" t="s">
        <v>377</v>
      </c>
      <c r="Q73" t="s">
        <v>202</v>
      </c>
      <c r="R73" t="s">
        <v>609</v>
      </c>
      <c r="U73" s="136"/>
      <c r="V73" s="136"/>
      <c r="W73" s="136"/>
      <c r="X73" s="136"/>
      <c r="Y73" s="136"/>
      <c r="Z73" s="136"/>
      <c r="AA73" s="136"/>
      <c r="AB73" s="136"/>
      <c r="AC73" s="144"/>
      <c r="AD73" s="138" t="s">
        <v>20</v>
      </c>
      <c r="AE73" s="138"/>
      <c r="AG73" s="133"/>
      <c r="AJ73" s="133"/>
      <c r="AK73" s="133"/>
    </row>
    <row r="74" spans="1:37" ht="12.75">
      <c r="A74" t="s">
        <v>604</v>
      </c>
      <c r="B74" t="s">
        <v>612</v>
      </c>
      <c r="C74">
        <v>1998</v>
      </c>
      <c r="D74" s="133" t="s">
        <v>332</v>
      </c>
      <c r="E74" s="133">
        <f t="shared" si="4"/>
        <v>21</v>
      </c>
      <c r="F74" s="143" t="s">
        <v>442</v>
      </c>
      <c r="G74" s="133">
        <v>912911</v>
      </c>
      <c r="H74" s="133"/>
      <c r="I74" s="133"/>
      <c r="J74" s="133"/>
      <c r="K74" t="s">
        <v>606</v>
      </c>
      <c r="L74" t="s">
        <v>607</v>
      </c>
      <c r="M74" t="s">
        <v>608</v>
      </c>
      <c r="N74" t="s">
        <v>377</v>
      </c>
      <c r="Q74" t="s">
        <v>202</v>
      </c>
      <c r="R74" t="s">
        <v>609</v>
      </c>
      <c r="U74" s="136"/>
      <c r="V74" s="136"/>
      <c r="W74" s="136"/>
      <c r="X74" s="136"/>
      <c r="Y74" s="136"/>
      <c r="Z74" s="136"/>
      <c r="AA74" s="136"/>
      <c r="AB74" s="136"/>
      <c r="AC74" s="144"/>
      <c r="AD74" s="138" t="s">
        <v>20</v>
      </c>
      <c r="AE74" s="138"/>
      <c r="AG74" s="133"/>
      <c r="AJ74" s="133"/>
      <c r="AK74" s="133"/>
    </row>
    <row r="75" spans="1:37" ht="12.75">
      <c r="A75" t="s">
        <v>604</v>
      </c>
      <c r="B75" t="s">
        <v>613</v>
      </c>
      <c r="C75">
        <v>2005</v>
      </c>
      <c r="D75" s="133" t="s">
        <v>344</v>
      </c>
      <c r="E75" s="133">
        <f t="shared" si="4"/>
        <v>16</v>
      </c>
      <c r="F75" s="143" t="s">
        <v>442</v>
      </c>
      <c r="G75" s="133">
        <v>924465</v>
      </c>
      <c r="H75" s="133"/>
      <c r="I75" s="133"/>
      <c r="J75" s="133"/>
      <c r="K75" t="s">
        <v>606</v>
      </c>
      <c r="L75" t="s">
        <v>607</v>
      </c>
      <c r="M75" t="s">
        <v>608</v>
      </c>
      <c r="N75" t="s">
        <v>377</v>
      </c>
      <c r="Q75" t="s">
        <v>202</v>
      </c>
      <c r="R75" t="s">
        <v>609</v>
      </c>
      <c r="U75" s="136"/>
      <c r="V75" s="136"/>
      <c r="W75" s="136"/>
      <c r="X75" s="136"/>
      <c r="Y75" s="136"/>
      <c r="Z75" s="136"/>
      <c r="AA75" s="136"/>
      <c r="AB75" s="136"/>
      <c r="AC75" s="144"/>
      <c r="AD75" s="138" t="s">
        <v>20</v>
      </c>
      <c r="AE75" s="138"/>
      <c r="AG75" s="133"/>
      <c r="AJ75" s="133"/>
      <c r="AK75" s="133"/>
    </row>
    <row r="76" spans="1:37" ht="12.75">
      <c r="A76" t="s">
        <v>614</v>
      </c>
      <c r="B76" t="s">
        <v>615</v>
      </c>
      <c r="C76">
        <v>1960</v>
      </c>
      <c r="D76" s="133" t="s">
        <v>344</v>
      </c>
      <c r="E76" s="133">
        <f t="shared" si="4"/>
        <v>60</v>
      </c>
      <c r="F76" s="143" t="s">
        <v>442</v>
      </c>
      <c r="G76" s="133">
        <v>985438</v>
      </c>
      <c r="H76" s="133">
        <v>9158</v>
      </c>
      <c r="I76" s="133"/>
      <c r="J76" s="133"/>
      <c r="K76" t="s">
        <v>616</v>
      </c>
      <c r="L76" t="s">
        <v>617</v>
      </c>
      <c r="M76" t="s">
        <v>618</v>
      </c>
      <c r="N76" t="s">
        <v>201</v>
      </c>
      <c r="Q76" t="s">
        <v>202</v>
      </c>
      <c r="R76" t="s">
        <v>619</v>
      </c>
      <c r="S76">
        <v>1</v>
      </c>
      <c r="T76">
        <v>1</v>
      </c>
      <c r="U76" s="136" t="s">
        <v>620</v>
      </c>
      <c r="V76" s="136"/>
      <c r="W76" s="136"/>
      <c r="X76" s="136"/>
      <c r="Y76" s="136"/>
      <c r="Z76" s="136"/>
      <c r="AA76" s="136"/>
      <c r="AB76" s="136"/>
      <c r="AC76" s="144"/>
      <c r="AD76" s="138" t="s">
        <v>20</v>
      </c>
      <c r="AE76" s="138"/>
      <c r="AG76" s="145" t="s">
        <v>20</v>
      </c>
      <c r="AH76" s="146">
        <v>39927</v>
      </c>
      <c r="AJ76" s="133"/>
      <c r="AK76" s="133"/>
    </row>
    <row r="77" spans="1:37" ht="12.75">
      <c r="A77" t="s">
        <v>614</v>
      </c>
      <c r="B77" t="s">
        <v>621</v>
      </c>
      <c r="C77">
        <v>1950</v>
      </c>
      <c r="D77" s="133" t="s">
        <v>332</v>
      </c>
      <c r="E77" s="133">
        <f t="shared" si="4"/>
        <v>70</v>
      </c>
      <c r="F77" s="143" t="s">
        <v>442</v>
      </c>
      <c r="G77" s="133">
        <v>108543</v>
      </c>
      <c r="H77" s="133">
        <v>9158</v>
      </c>
      <c r="I77" s="133"/>
      <c r="J77" s="133"/>
      <c r="K77" t="s">
        <v>616</v>
      </c>
      <c r="L77" t="s">
        <v>617</v>
      </c>
      <c r="M77" t="s">
        <v>618</v>
      </c>
      <c r="N77" t="s">
        <v>201</v>
      </c>
      <c r="Q77" t="s">
        <v>202</v>
      </c>
      <c r="R77" t="s">
        <v>619</v>
      </c>
      <c r="S77" t="s">
        <v>46</v>
      </c>
      <c r="U77" s="136" t="s">
        <v>620</v>
      </c>
      <c r="V77" s="136"/>
      <c r="W77" s="136"/>
      <c r="X77" s="136"/>
      <c r="Y77" s="136"/>
      <c r="Z77" s="136"/>
      <c r="AA77" s="136"/>
      <c r="AB77" s="136"/>
      <c r="AC77" s="144"/>
      <c r="AD77" s="138" t="s">
        <v>20</v>
      </c>
      <c r="AE77" s="138"/>
      <c r="AG77" s="133" t="s">
        <v>46</v>
      </c>
      <c r="AH77" s="146">
        <v>39927</v>
      </c>
      <c r="AJ77" s="133"/>
      <c r="AK77" s="133"/>
    </row>
    <row r="78" spans="1:37" ht="12.75">
      <c r="A78" t="s">
        <v>622</v>
      </c>
      <c r="B78" t="s">
        <v>623</v>
      </c>
      <c r="C78">
        <v>1979</v>
      </c>
      <c r="D78" s="133" t="s">
        <v>344</v>
      </c>
      <c r="E78" s="133">
        <f t="shared" si="4"/>
        <v>40</v>
      </c>
      <c r="F78" s="143" t="s">
        <v>360</v>
      </c>
      <c r="G78" s="133"/>
      <c r="H78" s="133"/>
      <c r="I78" s="133"/>
      <c r="J78" s="133"/>
      <c r="L78" t="s">
        <v>624</v>
      </c>
      <c r="M78" t="s">
        <v>625</v>
      </c>
      <c r="O78" t="s">
        <v>218</v>
      </c>
      <c r="Q78" t="s">
        <v>202</v>
      </c>
      <c r="R78" t="s">
        <v>626</v>
      </c>
      <c r="S78">
        <v>1</v>
      </c>
      <c r="AC78" s="144"/>
      <c r="AD78" s="138" t="s">
        <v>20</v>
      </c>
      <c r="AE78" s="138"/>
      <c r="AG78" s="133"/>
      <c r="AJ78" s="133"/>
      <c r="AK78" s="133"/>
    </row>
    <row r="80" spans="1:37" ht="12.75">
      <c r="A80" s="139" t="s">
        <v>627</v>
      </c>
      <c r="B80" t="s">
        <v>628</v>
      </c>
      <c r="C80">
        <v>1923</v>
      </c>
      <c r="D80" s="133" t="s">
        <v>332</v>
      </c>
      <c r="E80" s="133">
        <f aca="true" t="shared" si="5" ref="E80:E100">VLOOKUP(C80,AgeClass,2,0)</f>
        <v>95</v>
      </c>
      <c r="F80" s="143" t="s">
        <v>360</v>
      </c>
      <c r="G80" s="133" t="s">
        <v>360</v>
      </c>
      <c r="H80" s="133"/>
      <c r="I80" s="133"/>
      <c r="J80" s="133"/>
      <c r="K80" t="s">
        <v>629</v>
      </c>
      <c r="M80" t="s">
        <v>630</v>
      </c>
      <c r="N80" t="s">
        <v>631</v>
      </c>
      <c r="O80" t="s">
        <v>377</v>
      </c>
      <c r="Q80" t="s">
        <v>202</v>
      </c>
      <c r="R80" t="s">
        <v>632</v>
      </c>
      <c r="S80">
        <v>1</v>
      </c>
      <c r="T80">
        <v>0</v>
      </c>
      <c r="AC80" s="144"/>
      <c r="AD80" s="138" t="s">
        <v>633</v>
      </c>
      <c r="AE80" s="138" t="s">
        <v>20</v>
      </c>
      <c r="AF80" s="133" t="s">
        <v>20</v>
      </c>
      <c r="AG80" s="133"/>
      <c r="AJ80" s="133"/>
      <c r="AK80" s="133"/>
    </row>
    <row r="81" spans="1:37" ht="12.75">
      <c r="A81" t="s">
        <v>634</v>
      </c>
      <c r="B81" t="s">
        <v>478</v>
      </c>
      <c r="C81">
        <v>1956</v>
      </c>
      <c r="D81" s="133" t="s">
        <v>344</v>
      </c>
      <c r="E81" s="133">
        <f t="shared" si="5"/>
        <v>65</v>
      </c>
      <c r="F81" s="143" t="s">
        <v>323</v>
      </c>
      <c r="G81" s="133">
        <v>455231</v>
      </c>
      <c r="H81" s="133">
        <v>4556</v>
      </c>
      <c r="I81" s="133"/>
      <c r="J81" s="133"/>
      <c r="K81" t="s">
        <v>635</v>
      </c>
      <c r="M81" t="s">
        <v>636</v>
      </c>
      <c r="N81" t="s">
        <v>637</v>
      </c>
      <c r="O81" t="s">
        <v>218</v>
      </c>
      <c r="Q81" t="s">
        <v>202</v>
      </c>
      <c r="R81" t="s">
        <v>638</v>
      </c>
      <c r="S81">
        <v>1</v>
      </c>
      <c r="T81">
        <v>1</v>
      </c>
      <c r="U81" s="136" t="s">
        <v>639</v>
      </c>
      <c r="V81" s="136"/>
      <c r="W81" s="136"/>
      <c r="X81" s="136"/>
      <c r="Y81" s="136"/>
      <c r="Z81" s="136"/>
      <c r="AA81" s="136"/>
      <c r="AB81" s="136"/>
      <c r="AC81" s="144"/>
      <c r="AD81" s="138" t="s">
        <v>20</v>
      </c>
      <c r="AE81" s="138" t="s">
        <v>20</v>
      </c>
      <c r="AF81" s="133" t="s">
        <v>20</v>
      </c>
      <c r="AG81" s="133"/>
      <c r="AJ81" s="133"/>
      <c r="AK81" s="133"/>
    </row>
    <row r="82" spans="1:37" ht="12.75">
      <c r="A82" t="s">
        <v>640</v>
      </c>
      <c r="B82" t="s">
        <v>641</v>
      </c>
      <c r="C82">
        <v>1961</v>
      </c>
      <c r="D82" s="133" t="s">
        <v>344</v>
      </c>
      <c r="E82" s="133">
        <f t="shared" si="5"/>
        <v>60</v>
      </c>
      <c r="F82" s="143" t="s">
        <v>360</v>
      </c>
      <c r="G82" s="133" t="s">
        <v>360</v>
      </c>
      <c r="H82" s="133"/>
      <c r="I82" s="133"/>
      <c r="J82" s="133"/>
      <c r="K82" t="s">
        <v>642</v>
      </c>
      <c r="M82" t="s">
        <v>643</v>
      </c>
      <c r="N82" t="s">
        <v>644</v>
      </c>
      <c r="O82" t="s">
        <v>506</v>
      </c>
      <c r="P82" t="s">
        <v>437</v>
      </c>
      <c r="Q82" t="s">
        <v>202</v>
      </c>
      <c r="R82" t="s">
        <v>645</v>
      </c>
      <c r="AC82" s="144"/>
      <c r="AD82" s="138" t="s">
        <v>20</v>
      </c>
      <c r="AE82" s="138" t="s">
        <v>20</v>
      </c>
      <c r="AF82" s="133" t="s">
        <v>20</v>
      </c>
      <c r="AG82" s="133"/>
      <c r="AJ82" s="133"/>
      <c r="AK82" s="133"/>
    </row>
    <row r="83" spans="1:37" ht="12.75">
      <c r="A83" t="s">
        <v>640</v>
      </c>
      <c r="B83" t="s">
        <v>374</v>
      </c>
      <c r="C83">
        <v>1989</v>
      </c>
      <c r="D83" s="133" t="s">
        <v>344</v>
      </c>
      <c r="E83" s="133">
        <f t="shared" si="5"/>
        <v>21</v>
      </c>
      <c r="F83" s="143" t="s">
        <v>360</v>
      </c>
      <c r="G83" s="133" t="s">
        <v>360</v>
      </c>
      <c r="H83" s="133"/>
      <c r="I83" s="133"/>
      <c r="J83" s="133"/>
      <c r="K83" t="s">
        <v>642</v>
      </c>
      <c r="M83" t="s">
        <v>643</v>
      </c>
      <c r="N83" t="s">
        <v>644</v>
      </c>
      <c r="O83" t="s">
        <v>506</v>
      </c>
      <c r="P83" t="s">
        <v>437</v>
      </c>
      <c r="Q83" t="s">
        <v>202</v>
      </c>
      <c r="R83" t="s">
        <v>645</v>
      </c>
      <c r="AC83" s="144"/>
      <c r="AD83" s="138" t="s">
        <v>20</v>
      </c>
      <c r="AE83" s="138" t="s">
        <v>20</v>
      </c>
      <c r="AF83" s="133" t="s">
        <v>20</v>
      </c>
      <c r="AG83" s="133"/>
      <c r="AJ83" s="133"/>
      <c r="AK83" s="133"/>
    </row>
    <row r="84" spans="1:39" s="141" customFormat="1" ht="14.4">
      <c r="A84" s="141" t="s">
        <v>646</v>
      </c>
      <c r="B84" s="141" t="s">
        <v>647</v>
      </c>
      <c r="C84" s="141">
        <v>1993</v>
      </c>
      <c r="D84" s="142" t="s">
        <v>344</v>
      </c>
      <c r="E84" s="142">
        <f t="shared" si="5"/>
        <v>21</v>
      </c>
      <c r="F84" s="147" t="s">
        <v>442</v>
      </c>
      <c r="G84" s="142">
        <v>837654</v>
      </c>
      <c r="H84" s="142">
        <v>7988</v>
      </c>
      <c r="I84" s="142"/>
      <c r="J84" s="142"/>
      <c r="K84" s="141" t="s">
        <v>648</v>
      </c>
      <c r="M84" s="141" t="s">
        <v>649</v>
      </c>
      <c r="N84" s="141" t="s">
        <v>218</v>
      </c>
      <c r="Q84" s="141" t="s">
        <v>202</v>
      </c>
      <c r="R84" s="141" t="s">
        <v>650</v>
      </c>
      <c r="S84" s="141">
        <v>1</v>
      </c>
      <c r="T84" s="141">
        <v>1</v>
      </c>
      <c r="U84" s="141" t="s">
        <v>651</v>
      </c>
      <c r="AC84" s="142"/>
      <c r="AD84" s="144" t="s">
        <v>20</v>
      </c>
      <c r="AE84" s="138" t="s">
        <v>20</v>
      </c>
      <c r="AF84" s="138" t="s">
        <v>20</v>
      </c>
      <c r="AG84" s="142"/>
      <c r="AH84" s="148">
        <v>39569</v>
      </c>
      <c r="AI84" s="149" t="s">
        <v>20</v>
      </c>
      <c r="AJ84" s="147" t="s">
        <v>652</v>
      </c>
      <c r="AL84" s="142"/>
      <c r="AM84" s="142"/>
    </row>
    <row r="85" spans="1:37" ht="12.75">
      <c r="A85" t="s">
        <v>653</v>
      </c>
      <c r="B85" t="s">
        <v>654</v>
      </c>
      <c r="C85">
        <v>1942</v>
      </c>
      <c r="D85" s="133" t="s">
        <v>344</v>
      </c>
      <c r="E85" s="133">
        <f t="shared" si="5"/>
        <v>75</v>
      </c>
      <c r="F85" s="143" t="s">
        <v>360</v>
      </c>
      <c r="G85" s="133" t="s">
        <v>360</v>
      </c>
      <c r="H85" s="133"/>
      <c r="I85" s="133"/>
      <c r="J85" s="133"/>
      <c r="K85" t="s">
        <v>655</v>
      </c>
      <c r="M85" t="s">
        <v>656</v>
      </c>
      <c r="N85" t="s">
        <v>657</v>
      </c>
      <c r="O85" t="s">
        <v>658</v>
      </c>
      <c r="P85" t="s">
        <v>218</v>
      </c>
      <c r="Q85" t="s">
        <v>202</v>
      </c>
      <c r="R85" t="s">
        <v>659</v>
      </c>
      <c r="S85">
        <v>1</v>
      </c>
      <c r="U85" s="136"/>
      <c r="V85" s="136"/>
      <c r="W85" s="136"/>
      <c r="X85" s="136"/>
      <c r="Y85" s="136"/>
      <c r="Z85" s="136"/>
      <c r="AA85" s="136"/>
      <c r="AB85" s="136"/>
      <c r="AC85" s="144"/>
      <c r="AD85" s="138" t="s">
        <v>20</v>
      </c>
      <c r="AE85" s="138"/>
      <c r="AG85" s="133"/>
      <c r="AH85" s="146">
        <v>39873</v>
      </c>
      <c r="AJ85" s="133"/>
      <c r="AK85" s="133"/>
    </row>
    <row r="86" spans="1:39" ht="12.75">
      <c r="A86" t="s">
        <v>484</v>
      </c>
      <c r="B86" t="s">
        <v>660</v>
      </c>
      <c r="C86">
        <v>1977</v>
      </c>
      <c r="D86" s="133" t="s">
        <v>344</v>
      </c>
      <c r="E86" s="133">
        <f t="shared" si="5"/>
        <v>40</v>
      </c>
      <c r="F86" s="143" t="s">
        <v>360</v>
      </c>
      <c r="G86" s="133" t="s">
        <v>360</v>
      </c>
      <c r="H86" s="133"/>
      <c r="I86" s="133"/>
      <c r="J86" s="133"/>
      <c r="K86" t="s">
        <v>661</v>
      </c>
      <c r="L86" s="133" t="s">
        <v>662</v>
      </c>
      <c r="M86" t="s">
        <v>663</v>
      </c>
      <c r="N86" s="139" t="s">
        <v>664</v>
      </c>
      <c r="O86" t="s">
        <v>201</v>
      </c>
      <c r="Q86" t="s">
        <v>202</v>
      </c>
      <c r="R86" t="s">
        <v>665</v>
      </c>
      <c r="S86">
        <v>1</v>
      </c>
      <c r="T86">
        <v>0</v>
      </c>
      <c r="U86" s="136" t="s">
        <v>666</v>
      </c>
      <c r="V86" s="136"/>
      <c r="W86" s="136"/>
      <c r="X86" s="136"/>
      <c r="Y86" s="136"/>
      <c r="Z86" s="136"/>
      <c r="AA86" s="136"/>
      <c r="AB86" s="136"/>
      <c r="AC86" s="137"/>
      <c r="AD86" s="144" t="s">
        <v>20</v>
      </c>
      <c r="AE86" s="138" t="s">
        <v>20</v>
      </c>
      <c r="AF86" s="138" t="s">
        <v>20</v>
      </c>
      <c r="AG86" s="133" t="s">
        <v>20</v>
      </c>
      <c r="AI86" s="145" t="s">
        <v>20</v>
      </c>
      <c r="AJ86" s="133"/>
      <c r="AL86" s="133"/>
      <c r="AM86" s="133"/>
    </row>
    <row r="87" spans="1:37" s="141" customFormat="1" ht="14.4">
      <c r="A87" s="141" t="s">
        <v>667</v>
      </c>
      <c r="B87" s="141" t="s">
        <v>140</v>
      </c>
      <c r="C87" s="141">
        <v>1950</v>
      </c>
      <c r="D87" s="142" t="s">
        <v>344</v>
      </c>
      <c r="E87" s="142">
        <f t="shared" si="5"/>
        <v>70</v>
      </c>
      <c r="F87" s="147" t="s">
        <v>360</v>
      </c>
      <c r="G87" s="142" t="s">
        <v>360</v>
      </c>
      <c r="H87" s="142"/>
      <c r="I87" s="142"/>
      <c r="J87" s="142"/>
      <c r="K87" s="141" t="s">
        <v>668</v>
      </c>
      <c r="L87" s="141" t="s">
        <v>669</v>
      </c>
      <c r="M87" s="141" t="s">
        <v>670</v>
      </c>
      <c r="N87" s="141" t="s">
        <v>671</v>
      </c>
      <c r="O87" s="141" t="s">
        <v>672</v>
      </c>
      <c r="P87" s="141" t="s">
        <v>437</v>
      </c>
      <c r="Q87" s="141" t="s">
        <v>202</v>
      </c>
      <c r="R87" s="141" t="s">
        <v>673</v>
      </c>
      <c r="S87" s="141">
        <v>1</v>
      </c>
      <c r="T87" s="141">
        <v>0</v>
      </c>
      <c r="U87" s="141" t="s">
        <v>674</v>
      </c>
      <c r="AC87" s="144"/>
      <c r="AD87" s="138" t="s">
        <v>20</v>
      </c>
      <c r="AE87" s="138" t="s">
        <v>20</v>
      </c>
      <c r="AF87" s="142" t="s">
        <v>20</v>
      </c>
      <c r="AG87" s="149" t="s">
        <v>20</v>
      </c>
      <c r="AH87" s="148">
        <v>39600</v>
      </c>
      <c r="AJ87" s="142"/>
      <c r="AK87" s="142"/>
    </row>
    <row r="88" spans="1:37" s="141" customFormat="1" ht="14.4">
      <c r="A88" s="141" t="s">
        <v>667</v>
      </c>
      <c r="B88" s="141" t="s">
        <v>89</v>
      </c>
      <c r="C88" s="141">
        <v>1983</v>
      </c>
      <c r="D88" s="142" t="s">
        <v>344</v>
      </c>
      <c r="E88" s="142">
        <f t="shared" si="5"/>
        <v>35</v>
      </c>
      <c r="F88" s="147" t="s">
        <v>360</v>
      </c>
      <c r="G88" s="142" t="s">
        <v>360</v>
      </c>
      <c r="H88" s="142"/>
      <c r="I88" s="142"/>
      <c r="J88" s="142"/>
      <c r="K88" s="141" t="s">
        <v>668</v>
      </c>
      <c r="M88" s="141" t="s">
        <v>670</v>
      </c>
      <c r="N88" s="141" t="s">
        <v>671</v>
      </c>
      <c r="O88" s="141" t="s">
        <v>672</v>
      </c>
      <c r="P88" s="141" t="s">
        <v>437</v>
      </c>
      <c r="Q88" s="141" t="s">
        <v>202</v>
      </c>
      <c r="R88" s="141" t="s">
        <v>673</v>
      </c>
      <c r="U88" s="141" t="s">
        <v>674</v>
      </c>
      <c r="AC88" s="144"/>
      <c r="AD88" s="138" t="s">
        <v>20</v>
      </c>
      <c r="AE88" s="138" t="s">
        <v>20</v>
      </c>
      <c r="AF88" s="142" t="s">
        <v>20</v>
      </c>
      <c r="AG88" s="149" t="s">
        <v>20</v>
      </c>
      <c r="AH88" s="148">
        <v>39600</v>
      </c>
      <c r="AJ88" s="142"/>
      <c r="AK88" s="142"/>
    </row>
    <row r="89" spans="1:37" s="141" customFormat="1" ht="14.4">
      <c r="A89" s="141" t="s">
        <v>124</v>
      </c>
      <c r="B89" s="141" t="s">
        <v>206</v>
      </c>
      <c r="C89" s="141">
        <v>1954</v>
      </c>
      <c r="D89" s="142" t="s">
        <v>344</v>
      </c>
      <c r="E89" s="142">
        <f t="shared" si="5"/>
        <v>65</v>
      </c>
      <c r="F89" s="147" t="s">
        <v>503</v>
      </c>
      <c r="G89" s="142">
        <v>213983</v>
      </c>
      <c r="H89" s="142">
        <v>8575</v>
      </c>
      <c r="I89" s="142"/>
      <c r="J89" s="142"/>
      <c r="K89" s="141" t="s">
        <v>675</v>
      </c>
      <c r="L89" s="141" t="s">
        <v>70</v>
      </c>
      <c r="M89" s="141" t="s">
        <v>676</v>
      </c>
      <c r="N89" s="141" t="s">
        <v>677</v>
      </c>
      <c r="O89" s="141" t="s">
        <v>678</v>
      </c>
      <c r="P89" s="141" t="s">
        <v>46</v>
      </c>
      <c r="Q89" s="141" t="s">
        <v>202</v>
      </c>
      <c r="R89" s="141" t="s">
        <v>679</v>
      </c>
      <c r="U89" s="150" t="s">
        <v>680</v>
      </c>
      <c r="V89" s="150"/>
      <c r="W89" s="150"/>
      <c r="X89" s="150"/>
      <c r="Y89" s="150"/>
      <c r="Z89" s="150"/>
      <c r="AA89" s="150"/>
      <c r="AB89" s="150"/>
      <c r="AC89" s="144"/>
      <c r="AD89" s="138" t="s">
        <v>20</v>
      </c>
      <c r="AE89" s="138"/>
      <c r="AF89" s="142"/>
      <c r="AG89" s="142"/>
      <c r="AH89" s="148">
        <v>39814</v>
      </c>
      <c r="AJ89" s="142"/>
      <c r="AK89" s="142"/>
    </row>
    <row r="90" spans="1:37" ht="12.75">
      <c r="A90" t="s">
        <v>681</v>
      </c>
      <c r="B90" t="s">
        <v>374</v>
      </c>
      <c r="C90">
        <v>1960</v>
      </c>
      <c r="D90" s="133" t="s">
        <v>344</v>
      </c>
      <c r="E90" s="133">
        <f t="shared" si="5"/>
        <v>60</v>
      </c>
      <c r="F90" s="143" t="s">
        <v>503</v>
      </c>
      <c r="G90" s="133">
        <v>184772</v>
      </c>
      <c r="H90" s="133">
        <v>9159</v>
      </c>
      <c r="I90" s="133"/>
      <c r="J90" s="133"/>
      <c r="K90" t="s">
        <v>682</v>
      </c>
      <c r="L90" t="s">
        <v>683</v>
      </c>
      <c r="M90" t="s">
        <v>684</v>
      </c>
      <c r="N90" t="s">
        <v>685</v>
      </c>
      <c r="O90" t="s">
        <v>686</v>
      </c>
      <c r="Q90" t="s">
        <v>202</v>
      </c>
      <c r="R90" t="s">
        <v>687</v>
      </c>
      <c r="S90">
        <v>1</v>
      </c>
      <c r="T90">
        <v>1</v>
      </c>
      <c r="U90" s="136" t="s">
        <v>688</v>
      </c>
      <c r="V90" s="136"/>
      <c r="W90" s="136"/>
      <c r="X90" s="136"/>
      <c r="Y90" s="136"/>
      <c r="Z90" s="136"/>
      <c r="AA90" s="136"/>
      <c r="AB90" s="136"/>
      <c r="AC90" s="144"/>
      <c r="AD90" s="138" t="s">
        <v>20</v>
      </c>
      <c r="AG90" s="145" t="s">
        <v>20</v>
      </c>
      <c r="AH90" s="151">
        <v>39904</v>
      </c>
      <c r="AJ90" s="133"/>
      <c r="AK90" s="133"/>
    </row>
    <row r="91" spans="1:37" ht="12.75">
      <c r="A91" t="s">
        <v>681</v>
      </c>
      <c r="B91" t="s">
        <v>689</v>
      </c>
      <c r="C91">
        <v>2000</v>
      </c>
      <c r="D91" s="133" t="s">
        <v>332</v>
      </c>
      <c r="E91" s="133">
        <f t="shared" si="5"/>
        <v>21</v>
      </c>
      <c r="F91" s="143" t="s">
        <v>503</v>
      </c>
      <c r="G91" s="133">
        <v>652856</v>
      </c>
      <c r="H91" s="133">
        <v>9159</v>
      </c>
      <c r="I91" s="133"/>
      <c r="J91" s="133"/>
      <c r="K91" t="s">
        <v>682</v>
      </c>
      <c r="L91" t="s">
        <v>683</v>
      </c>
      <c r="M91" t="s">
        <v>684</v>
      </c>
      <c r="N91" t="s">
        <v>685</v>
      </c>
      <c r="O91" t="s">
        <v>686</v>
      </c>
      <c r="Q91" t="s">
        <v>202</v>
      </c>
      <c r="R91" t="s">
        <v>687</v>
      </c>
      <c r="U91" s="136"/>
      <c r="V91" s="136"/>
      <c r="W91" s="136"/>
      <c r="X91" s="136"/>
      <c r="Y91" s="136"/>
      <c r="Z91" s="136"/>
      <c r="AA91" s="136"/>
      <c r="AB91" s="136"/>
      <c r="AC91" s="144"/>
      <c r="AD91" s="138" t="s">
        <v>20</v>
      </c>
      <c r="AE91" s="138"/>
      <c r="AJ91" s="133"/>
      <c r="AK91" s="133"/>
    </row>
    <row r="92" spans="1:37" ht="12.75">
      <c r="A92" t="s">
        <v>681</v>
      </c>
      <c r="B92" t="s">
        <v>690</v>
      </c>
      <c r="C92">
        <v>2001</v>
      </c>
      <c r="D92" s="133" t="s">
        <v>332</v>
      </c>
      <c r="E92" s="133">
        <f t="shared" si="5"/>
        <v>20</v>
      </c>
      <c r="F92" s="143" t="s">
        <v>503</v>
      </c>
      <c r="G92" s="133">
        <v>926075</v>
      </c>
      <c r="H92" s="133">
        <v>9159</v>
      </c>
      <c r="I92" s="133"/>
      <c r="J92" s="133"/>
      <c r="K92" t="s">
        <v>682</v>
      </c>
      <c r="L92" t="s">
        <v>683</v>
      </c>
      <c r="M92" t="s">
        <v>684</v>
      </c>
      <c r="N92" t="s">
        <v>685</v>
      </c>
      <c r="O92" t="s">
        <v>686</v>
      </c>
      <c r="Q92" t="s">
        <v>202</v>
      </c>
      <c r="R92" t="s">
        <v>687</v>
      </c>
      <c r="U92" s="136"/>
      <c r="V92" s="136"/>
      <c r="W92" s="136"/>
      <c r="X92" s="136"/>
      <c r="Y92" s="136"/>
      <c r="Z92" s="136"/>
      <c r="AA92" s="136"/>
      <c r="AB92" s="136"/>
      <c r="AC92" s="144"/>
      <c r="AD92" s="138" t="s">
        <v>20</v>
      </c>
      <c r="AE92" s="138"/>
      <c r="AJ92" s="133"/>
      <c r="AK92" s="133"/>
    </row>
    <row r="93" spans="1:37" ht="12.75">
      <c r="A93" t="s">
        <v>691</v>
      </c>
      <c r="B93" t="s">
        <v>502</v>
      </c>
      <c r="C93">
        <v>1947</v>
      </c>
      <c r="D93" s="133" t="s">
        <v>344</v>
      </c>
      <c r="E93" s="133">
        <f t="shared" si="5"/>
        <v>70</v>
      </c>
      <c r="F93" s="143" t="s">
        <v>323</v>
      </c>
      <c r="G93" s="133">
        <v>222941</v>
      </c>
      <c r="H93" s="133">
        <v>1393</v>
      </c>
      <c r="I93" s="133"/>
      <c r="J93" s="133"/>
      <c r="K93" t="s">
        <v>692</v>
      </c>
      <c r="M93" t="s">
        <v>693</v>
      </c>
      <c r="N93" t="s">
        <v>694</v>
      </c>
      <c r="O93" t="s">
        <v>695</v>
      </c>
      <c r="P93" t="s">
        <v>218</v>
      </c>
      <c r="Q93" t="s">
        <v>202</v>
      </c>
      <c r="R93" t="s">
        <v>696</v>
      </c>
      <c r="S93">
        <v>1</v>
      </c>
      <c r="T93">
        <v>1</v>
      </c>
      <c r="U93" s="136" t="s">
        <v>697</v>
      </c>
      <c r="V93" s="136"/>
      <c r="W93" s="136"/>
      <c r="X93" s="136"/>
      <c r="Y93" s="136"/>
      <c r="Z93" s="136"/>
      <c r="AA93" s="136"/>
      <c r="AB93" s="136"/>
      <c r="AC93" s="144"/>
      <c r="AD93" s="138" t="s">
        <v>20</v>
      </c>
      <c r="AE93" s="138" t="s">
        <v>20</v>
      </c>
      <c r="AJ93" s="133"/>
      <c r="AK93" s="133"/>
    </row>
    <row r="94" spans="1:37" ht="12.75">
      <c r="A94" t="s">
        <v>691</v>
      </c>
      <c r="B94" t="s">
        <v>698</v>
      </c>
      <c r="C94">
        <v>1952</v>
      </c>
      <c r="D94" s="133" t="s">
        <v>332</v>
      </c>
      <c r="E94" s="133">
        <f t="shared" si="5"/>
        <v>65</v>
      </c>
      <c r="F94" s="143" t="s">
        <v>323</v>
      </c>
      <c r="G94" s="133">
        <v>222942</v>
      </c>
      <c r="H94" s="133">
        <v>1393</v>
      </c>
      <c r="I94" s="133"/>
      <c r="J94" s="133"/>
      <c r="K94" t="s">
        <v>692</v>
      </c>
      <c r="M94" t="s">
        <v>693</v>
      </c>
      <c r="N94" t="s">
        <v>694</v>
      </c>
      <c r="O94" t="s">
        <v>695</v>
      </c>
      <c r="P94" t="s">
        <v>218</v>
      </c>
      <c r="Q94" t="s">
        <v>202</v>
      </c>
      <c r="R94" t="s">
        <v>696</v>
      </c>
      <c r="S94">
        <v>0</v>
      </c>
      <c r="T94">
        <v>0</v>
      </c>
      <c r="U94" s="136" t="s">
        <v>697</v>
      </c>
      <c r="V94" s="136"/>
      <c r="W94" s="136"/>
      <c r="X94" s="136"/>
      <c r="Y94" s="136"/>
      <c r="Z94" s="136"/>
      <c r="AA94" s="136"/>
      <c r="AB94" s="136"/>
      <c r="AC94" s="144"/>
      <c r="AD94" s="138" t="s">
        <v>20</v>
      </c>
      <c r="AE94" s="138" t="s">
        <v>20</v>
      </c>
      <c r="AJ94" s="133"/>
      <c r="AK94" s="133"/>
    </row>
    <row r="95" spans="1:41" ht="12.75">
      <c r="A95" t="s">
        <v>77</v>
      </c>
      <c r="B95" t="s">
        <v>699</v>
      </c>
      <c r="C95">
        <v>1980</v>
      </c>
      <c r="D95" s="133" t="s">
        <v>344</v>
      </c>
      <c r="E95" s="133">
        <f t="shared" si="5"/>
        <v>40</v>
      </c>
      <c r="F95" s="143" t="s">
        <v>442</v>
      </c>
      <c r="G95" s="133">
        <v>175146</v>
      </c>
      <c r="H95" s="133"/>
      <c r="I95" s="133"/>
      <c r="J95" s="133"/>
      <c r="K95" t="s">
        <v>700</v>
      </c>
      <c r="M95" t="s">
        <v>701</v>
      </c>
      <c r="N95" t="s">
        <v>702</v>
      </c>
      <c r="O95" t="s">
        <v>703</v>
      </c>
      <c r="Q95" t="s">
        <v>202</v>
      </c>
      <c r="R95" t="s">
        <v>704</v>
      </c>
      <c r="S95">
        <v>1</v>
      </c>
      <c r="T95">
        <v>1</v>
      </c>
      <c r="U95" s="136" t="s">
        <v>705</v>
      </c>
      <c r="V95" s="136"/>
      <c r="W95" s="136"/>
      <c r="X95" s="136"/>
      <c r="Y95" s="136"/>
      <c r="Z95" s="136"/>
      <c r="AA95" s="136"/>
      <c r="AB95" s="136"/>
      <c r="AC95" s="137"/>
      <c r="AD95" s="144" t="s">
        <v>20</v>
      </c>
      <c r="AE95" s="138"/>
      <c r="AF95" s="138"/>
      <c r="AG95" s="133"/>
      <c r="AH95" s="146">
        <v>40226</v>
      </c>
      <c r="AI95" s="145" t="s">
        <v>20</v>
      </c>
      <c r="AJ95" s="133"/>
      <c r="AL95" s="133"/>
      <c r="AM95" s="133"/>
      <c r="AN95" s="139"/>
      <c r="AO95" s="151"/>
    </row>
    <row r="96" spans="1:41" ht="12.75">
      <c r="A96" t="s">
        <v>77</v>
      </c>
      <c r="B96" t="s">
        <v>706</v>
      </c>
      <c r="C96">
        <v>1979</v>
      </c>
      <c r="D96" s="133" t="s">
        <v>332</v>
      </c>
      <c r="E96" s="133">
        <f t="shared" si="5"/>
        <v>40</v>
      </c>
      <c r="F96" s="143" t="s">
        <v>442</v>
      </c>
      <c r="G96" s="133">
        <v>394234</v>
      </c>
      <c r="H96" s="133"/>
      <c r="I96" s="133"/>
      <c r="J96" s="133"/>
      <c r="K96" t="s">
        <v>700</v>
      </c>
      <c r="M96" t="s">
        <v>701</v>
      </c>
      <c r="N96" t="s">
        <v>702</v>
      </c>
      <c r="O96" t="s">
        <v>703</v>
      </c>
      <c r="Q96" t="s">
        <v>202</v>
      </c>
      <c r="R96" t="s">
        <v>704</v>
      </c>
      <c r="U96" s="136"/>
      <c r="V96" s="136"/>
      <c r="W96" s="136"/>
      <c r="X96" s="136"/>
      <c r="Y96" s="136"/>
      <c r="Z96" s="136"/>
      <c r="AA96" s="136"/>
      <c r="AB96" s="136"/>
      <c r="AC96" s="137"/>
      <c r="AD96" s="144" t="s">
        <v>20</v>
      </c>
      <c r="AE96" s="138"/>
      <c r="AF96" s="138"/>
      <c r="AG96" s="133"/>
      <c r="AH96" s="146">
        <v>40226</v>
      </c>
      <c r="AI96" s="133"/>
      <c r="AJ96" s="133"/>
      <c r="AL96" s="133"/>
      <c r="AM96" s="133"/>
      <c r="AN96" s="139"/>
      <c r="AO96" s="151"/>
    </row>
    <row r="97" spans="1:39" ht="12.75">
      <c r="A97" t="s">
        <v>707</v>
      </c>
      <c r="B97" t="s">
        <v>73</v>
      </c>
      <c r="C97">
        <v>1967</v>
      </c>
      <c r="D97" s="133" t="s">
        <v>332</v>
      </c>
      <c r="E97" s="133">
        <f t="shared" si="5"/>
        <v>50</v>
      </c>
      <c r="F97" s="143" t="s">
        <v>323</v>
      </c>
      <c r="G97" s="133">
        <v>429142</v>
      </c>
      <c r="H97" s="133">
        <v>3739</v>
      </c>
      <c r="I97" s="133"/>
      <c r="J97" s="133"/>
      <c r="K97" t="e">
        <f>#REF!</f>
        <v>#REF!</v>
      </c>
      <c r="M97" t="e">
        <f>#REF!</f>
        <v>#REF!</v>
      </c>
      <c r="N97" t="e">
        <f>#REF!</f>
        <v>#REF!</v>
      </c>
      <c r="Q97" t="e">
        <f>#REF!</f>
        <v>#REF!</v>
      </c>
      <c r="R97" t="e">
        <f>#REF!</f>
        <v>#REF!</v>
      </c>
      <c r="AD97" s="144" t="s">
        <v>20</v>
      </c>
      <c r="AE97" s="138" t="s">
        <v>20</v>
      </c>
      <c r="AF97" s="138" t="s">
        <v>20</v>
      </c>
      <c r="AG97" s="133" t="s">
        <v>20</v>
      </c>
      <c r="AI97" s="145" t="s">
        <v>20</v>
      </c>
      <c r="AJ97" s="133"/>
      <c r="AL97" s="133"/>
      <c r="AM97" s="133"/>
    </row>
    <row r="98" spans="1:39" ht="12.75">
      <c r="A98" t="s">
        <v>707</v>
      </c>
      <c r="B98" t="s">
        <v>708</v>
      </c>
      <c r="C98">
        <v>1999</v>
      </c>
      <c r="D98" s="133" t="s">
        <v>344</v>
      </c>
      <c r="E98" s="133">
        <f t="shared" si="5"/>
        <v>21</v>
      </c>
      <c r="F98" s="143" t="s">
        <v>323</v>
      </c>
      <c r="G98" s="133">
        <v>429143</v>
      </c>
      <c r="H98" s="133">
        <v>3739</v>
      </c>
      <c r="I98" s="133"/>
      <c r="J98" s="133"/>
      <c r="K98" t="e">
        <f>#REF!</f>
        <v>#REF!</v>
      </c>
      <c r="M98" t="e">
        <f>#REF!</f>
        <v>#REF!</v>
      </c>
      <c r="N98" t="e">
        <f>#REF!</f>
        <v>#REF!</v>
      </c>
      <c r="Q98" t="e">
        <f>#REF!</f>
        <v>#REF!</v>
      </c>
      <c r="R98" t="e">
        <f>#REF!</f>
        <v>#REF!</v>
      </c>
      <c r="AD98" s="144" t="s">
        <v>20</v>
      </c>
      <c r="AE98" s="138" t="s">
        <v>20</v>
      </c>
      <c r="AF98" s="138" t="s">
        <v>20</v>
      </c>
      <c r="AG98" s="133" t="s">
        <v>20</v>
      </c>
      <c r="AI98" s="145" t="s">
        <v>20</v>
      </c>
      <c r="AJ98" s="143" t="s">
        <v>709</v>
      </c>
      <c r="AL98" s="133"/>
      <c r="AM98" s="133"/>
    </row>
    <row r="99" spans="1:39" ht="12.75">
      <c r="A99" t="s">
        <v>707</v>
      </c>
      <c r="B99" t="s">
        <v>710</v>
      </c>
      <c r="C99">
        <v>2001</v>
      </c>
      <c r="D99" s="133" t="s">
        <v>332</v>
      </c>
      <c r="E99" s="133">
        <f t="shared" si="5"/>
        <v>20</v>
      </c>
      <c r="F99" s="143" t="s">
        <v>323</v>
      </c>
      <c r="G99" s="133">
        <v>429144</v>
      </c>
      <c r="H99" s="133">
        <v>3739</v>
      </c>
      <c r="I99" s="133"/>
      <c r="J99" s="133"/>
      <c r="K99" t="e">
        <f>#REF!</f>
        <v>#REF!</v>
      </c>
      <c r="M99" t="e">
        <f>#REF!</f>
        <v>#REF!</v>
      </c>
      <c r="N99" t="e">
        <f>#REF!</f>
        <v>#REF!</v>
      </c>
      <c r="Q99" t="e">
        <f>#REF!</f>
        <v>#REF!</v>
      </c>
      <c r="R99" t="e">
        <f>#REF!</f>
        <v>#REF!</v>
      </c>
      <c r="AD99" s="144" t="s">
        <v>20</v>
      </c>
      <c r="AE99" s="138" t="s">
        <v>20</v>
      </c>
      <c r="AF99" s="138" t="s">
        <v>20</v>
      </c>
      <c r="AG99" s="133" t="s">
        <v>20</v>
      </c>
      <c r="AI99" s="145" t="s">
        <v>20</v>
      </c>
      <c r="AJ99" s="143" t="s">
        <v>709</v>
      </c>
      <c r="AL99" s="133"/>
      <c r="AM99" s="133"/>
    </row>
    <row r="100" spans="1:40" ht="12.75">
      <c r="A100" s="152" t="s">
        <v>711</v>
      </c>
      <c r="B100" t="s">
        <v>440</v>
      </c>
      <c r="C100">
        <v>1954</v>
      </c>
      <c r="D100" s="133" t="s">
        <v>332</v>
      </c>
      <c r="E100" s="133">
        <f t="shared" si="5"/>
        <v>65</v>
      </c>
      <c r="F100" s="143" t="s">
        <v>323</v>
      </c>
      <c r="G100" s="133">
        <v>267871</v>
      </c>
      <c r="H100" s="133">
        <v>1731</v>
      </c>
      <c r="I100" s="133"/>
      <c r="J100" s="133"/>
      <c r="K100" t="s">
        <v>712</v>
      </c>
      <c r="M100" t="s">
        <v>713</v>
      </c>
      <c r="N100" t="s">
        <v>714</v>
      </c>
      <c r="O100" t="s">
        <v>715</v>
      </c>
      <c r="Q100" t="s">
        <v>254</v>
      </c>
      <c r="R100" t="s">
        <v>716</v>
      </c>
      <c r="S100">
        <v>0</v>
      </c>
      <c r="T100">
        <v>0</v>
      </c>
      <c r="U100" s="136" t="s">
        <v>717</v>
      </c>
      <c r="V100" s="136"/>
      <c r="W100" s="136"/>
      <c r="X100" s="136"/>
      <c r="Y100" s="136"/>
      <c r="Z100" s="136"/>
      <c r="AA100" s="136"/>
      <c r="AB100" s="136"/>
      <c r="AC100" s="137"/>
      <c r="AD100" s="137" t="s">
        <v>20</v>
      </c>
      <c r="AE100" s="144" t="s">
        <v>20</v>
      </c>
      <c r="AF100" s="138" t="s">
        <v>20</v>
      </c>
      <c r="AG100" s="138" t="s">
        <v>20</v>
      </c>
      <c r="AH100" s="133" t="s">
        <v>20</v>
      </c>
      <c r="AJ100" s="145" t="s">
        <v>20</v>
      </c>
      <c r="AK100" s="133"/>
      <c r="AM100" s="133"/>
      <c r="AN100" s="133"/>
    </row>
    <row r="101" spans="1:40" ht="12.75">
      <c r="A101" t="s">
        <v>718</v>
      </c>
      <c r="B101" t="s">
        <v>719</v>
      </c>
      <c r="D101" s="133"/>
      <c r="E101" s="133"/>
      <c r="F101" s="143"/>
      <c r="G101" t="s">
        <v>720</v>
      </c>
      <c r="M101" s="139" t="s">
        <v>721</v>
      </c>
      <c r="N101" s="139" t="s">
        <v>722</v>
      </c>
      <c r="O101" s="139" t="s">
        <v>723</v>
      </c>
      <c r="P101" s="139" t="s">
        <v>724</v>
      </c>
      <c r="Q101" s="139" t="s">
        <v>415</v>
      </c>
      <c r="R101" s="139" t="s">
        <v>725</v>
      </c>
      <c r="S101" s="139">
        <v>1</v>
      </c>
      <c r="U101" s="136" t="s">
        <v>46</v>
      </c>
      <c r="V101" s="136"/>
      <c r="W101" s="136"/>
      <c r="X101" s="136"/>
      <c r="Y101" s="136"/>
      <c r="Z101" s="136"/>
      <c r="AA101" s="136"/>
      <c r="AB101" s="136"/>
      <c r="AC101" s="137"/>
      <c r="AD101" s="137"/>
      <c r="AE101" s="144"/>
      <c r="AF101" s="136"/>
      <c r="AG101" s="136"/>
      <c r="AH101" s="133"/>
      <c r="AJ101" s="133"/>
      <c r="AK101" s="133"/>
      <c r="AM101" s="133"/>
      <c r="AN101" s="133"/>
    </row>
    <row r="102" spans="1:40" ht="12.75">
      <c r="A102" s="152" t="s">
        <v>456</v>
      </c>
      <c r="B102" t="s">
        <v>140</v>
      </c>
      <c r="C102">
        <v>1974</v>
      </c>
      <c r="D102" s="133" t="s">
        <v>344</v>
      </c>
      <c r="E102" s="133">
        <f>VLOOKUP(C102,AgeClass,2,0)</f>
        <v>45</v>
      </c>
      <c r="F102" s="143" t="s">
        <v>323</v>
      </c>
      <c r="G102" s="133">
        <v>343331</v>
      </c>
      <c r="H102" s="133">
        <v>2365</v>
      </c>
      <c r="I102" s="133">
        <v>602142</v>
      </c>
      <c r="J102" s="133">
        <v>406256</v>
      </c>
      <c r="K102" t="s">
        <v>726</v>
      </c>
      <c r="L102" t="s">
        <v>727</v>
      </c>
      <c r="M102" s="153" t="s">
        <v>728</v>
      </c>
      <c r="N102" s="153" t="s">
        <v>729</v>
      </c>
      <c r="P102" s="139" t="s">
        <v>730</v>
      </c>
      <c r="Q102" s="139" t="s">
        <v>731</v>
      </c>
      <c r="R102" s="139" t="s">
        <v>732</v>
      </c>
      <c r="S102">
        <v>0</v>
      </c>
      <c r="T102">
        <v>0</v>
      </c>
      <c r="U102" s="136" t="s">
        <v>733</v>
      </c>
      <c r="V102" s="136"/>
      <c r="W102" s="136"/>
      <c r="X102" s="136"/>
      <c r="Y102" s="136"/>
      <c r="Z102" s="136"/>
      <c r="AA102" s="136"/>
      <c r="AB102" s="136"/>
      <c r="AC102" s="137"/>
      <c r="AD102" s="137" t="s">
        <v>20</v>
      </c>
      <c r="AE102" s="144" t="s">
        <v>20</v>
      </c>
      <c r="AF102" s="138" t="s">
        <v>20</v>
      </c>
      <c r="AG102" s="138" t="s">
        <v>20</v>
      </c>
      <c r="AH102" s="133" t="s">
        <v>20</v>
      </c>
      <c r="AJ102" s="145" t="s">
        <v>20</v>
      </c>
      <c r="AK102" s="133"/>
      <c r="AM102" s="133"/>
      <c r="AN102" s="133"/>
    </row>
    <row r="103" spans="1:40" ht="12.75">
      <c r="A103" t="s">
        <v>162</v>
      </c>
      <c r="B103" t="s">
        <v>359</v>
      </c>
      <c r="C103">
        <v>1963</v>
      </c>
      <c r="D103" s="133" t="s">
        <v>344</v>
      </c>
      <c r="E103" s="133">
        <f>VLOOKUP(C103,AgeClass,2,0)</f>
        <v>55</v>
      </c>
      <c r="F103" s="143" t="s">
        <v>323</v>
      </c>
      <c r="G103" s="133">
        <v>452871</v>
      </c>
      <c r="H103" s="133">
        <v>4425</v>
      </c>
      <c r="I103" s="133"/>
      <c r="J103" s="133"/>
      <c r="K103" t="s">
        <v>734</v>
      </c>
      <c r="M103" t="s">
        <v>735</v>
      </c>
      <c r="N103" t="s">
        <v>672</v>
      </c>
      <c r="O103" t="s">
        <v>437</v>
      </c>
      <c r="Q103" t="s">
        <v>202</v>
      </c>
      <c r="R103" t="s">
        <v>736</v>
      </c>
      <c r="S103">
        <v>1</v>
      </c>
      <c r="T103">
        <v>1</v>
      </c>
      <c r="U103" s="136" t="s">
        <v>737</v>
      </c>
      <c r="V103" s="136"/>
      <c r="W103" s="136"/>
      <c r="X103" s="136"/>
      <c r="Y103" s="136"/>
      <c r="Z103" s="136"/>
      <c r="AA103" s="136"/>
      <c r="AB103" s="136"/>
      <c r="AC103" s="137"/>
      <c r="AD103" s="137" t="s">
        <v>20</v>
      </c>
      <c r="AE103" s="144" t="s">
        <v>20</v>
      </c>
      <c r="AF103" s="138" t="s">
        <v>20</v>
      </c>
      <c r="AG103" s="138" t="s">
        <v>20</v>
      </c>
      <c r="AH103" s="133" t="s">
        <v>20</v>
      </c>
      <c r="AJ103" s="145" t="s">
        <v>20</v>
      </c>
      <c r="AK103" s="133"/>
      <c r="AM103" s="133"/>
      <c r="AN103" s="133"/>
    </row>
    <row r="104" spans="1:40" ht="12.75">
      <c r="A104" t="s">
        <v>162</v>
      </c>
      <c r="B104" t="s">
        <v>738</v>
      </c>
      <c r="C104">
        <v>1993</v>
      </c>
      <c r="D104" s="133" t="s">
        <v>344</v>
      </c>
      <c r="E104" s="133">
        <f>VLOOKUP(C104,AgeClass,2,0)</f>
        <v>21</v>
      </c>
      <c r="F104" s="143" t="s">
        <v>323</v>
      </c>
      <c r="G104" s="133">
        <v>452861</v>
      </c>
      <c r="H104" s="133">
        <v>4424</v>
      </c>
      <c r="I104" s="133"/>
      <c r="J104" s="133"/>
      <c r="K104" t="str">
        <f>K103</f>
        <v>01202 692833</v>
      </c>
      <c r="M104" t="str">
        <f>M103</f>
        <v>52 Warland Way</v>
      </c>
      <c r="N104" t="str">
        <f>N103</f>
        <v>Corfe Mullen</v>
      </c>
      <c r="O104" t="str">
        <f>O103</f>
        <v>Wimborne</v>
      </c>
      <c r="Q104" t="str">
        <f>Q103</f>
        <v>Dorset</v>
      </c>
      <c r="R104" t="str">
        <f>R103</f>
        <v>BH21 3NZ</v>
      </c>
      <c r="AC104" s="137"/>
      <c r="AD104" s="137" t="s">
        <v>20</v>
      </c>
      <c r="AE104" s="144" t="s">
        <v>20</v>
      </c>
      <c r="AF104" s="138" t="s">
        <v>20</v>
      </c>
      <c r="AG104" s="138" t="s">
        <v>20</v>
      </c>
      <c r="AH104" s="133" t="s">
        <v>20</v>
      </c>
      <c r="AJ104" s="145" t="s">
        <v>20</v>
      </c>
      <c r="AK104" s="133"/>
      <c r="AM104" s="133"/>
      <c r="AN104" s="133"/>
    </row>
    <row r="106" spans="1:38" ht="12.75">
      <c r="A106" t="s">
        <v>739</v>
      </c>
      <c r="B106" t="s">
        <v>740</v>
      </c>
      <c r="C106">
        <v>1963</v>
      </c>
      <c r="D106" s="133" t="s">
        <v>332</v>
      </c>
      <c r="E106" s="133">
        <f>VLOOKUP(C106,AgeClass,2,0)</f>
        <v>55</v>
      </c>
      <c r="F106" s="143" t="s">
        <v>442</v>
      </c>
      <c r="G106" s="133">
        <v>837923</v>
      </c>
      <c r="H106" s="133"/>
      <c r="I106" s="133"/>
      <c r="J106" s="133"/>
      <c r="K106" t="s">
        <v>741</v>
      </c>
      <c r="M106" t="s">
        <v>742</v>
      </c>
      <c r="N106" t="s">
        <v>743</v>
      </c>
      <c r="O106" t="s">
        <v>744</v>
      </c>
      <c r="P106" t="s">
        <v>225</v>
      </c>
      <c r="Q106" t="s">
        <v>202</v>
      </c>
      <c r="R106" t="s">
        <v>745</v>
      </c>
      <c r="S106">
        <v>1</v>
      </c>
      <c r="T106">
        <v>1</v>
      </c>
      <c r="U106" s="136" t="s">
        <v>746</v>
      </c>
      <c r="V106" s="136"/>
      <c r="W106" s="136"/>
      <c r="X106" s="136"/>
      <c r="Y106" s="136"/>
      <c r="Z106" s="136"/>
      <c r="AA106" s="136"/>
      <c r="AB106" s="136"/>
      <c r="AC106" s="137"/>
      <c r="AD106" s="137" t="s">
        <v>20</v>
      </c>
      <c r="AE106" s="138" t="s">
        <v>46</v>
      </c>
      <c r="AF106" s="138" t="s">
        <v>20</v>
      </c>
      <c r="AG106" s="133" t="s">
        <v>20</v>
      </c>
      <c r="AH106" s="145" t="s">
        <v>33</v>
      </c>
      <c r="AI106" s="146">
        <v>39687</v>
      </c>
      <c r="AK106" s="133"/>
      <c r="AL106" s="133"/>
    </row>
    <row r="107" spans="1:40" ht="12.75">
      <c r="A107" s="139" t="s">
        <v>747</v>
      </c>
      <c r="B107" s="139" t="s">
        <v>601</v>
      </c>
      <c r="C107">
        <v>1950</v>
      </c>
      <c r="D107" s="140" t="s">
        <v>344</v>
      </c>
      <c r="E107" s="133">
        <f>VLOOKUP(C107,AgeClass,2,0)</f>
        <v>70</v>
      </c>
      <c r="F107" s="153" t="s">
        <v>442</v>
      </c>
      <c r="G107" s="133">
        <v>573861</v>
      </c>
      <c r="H107" s="133"/>
      <c r="I107" s="133"/>
      <c r="J107" s="133"/>
      <c r="L107" s="139"/>
      <c r="M107" s="139" t="s">
        <v>748</v>
      </c>
      <c r="N107" s="139" t="s">
        <v>749</v>
      </c>
      <c r="O107" s="139" t="s">
        <v>201</v>
      </c>
      <c r="Q107" s="139" t="s">
        <v>202</v>
      </c>
      <c r="R107" s="139" t="s">
        <v>750</v>
      </c>
      <c r="S107">
        <v>1</v>
      </c>
      <c r="T107">
        <v>1</v>
      </c>
      <c r="U107" s="136" t="s">
        <v>751</v>
      </c>
      <c r="V107" s="136"/>
      <c r="W107" s="136"/>
      <c r="X107" s="136"/>
      <c r="Y107" s="136"/>
      <c r="Z107" s="136"/>
      <c r="AA107" s="136"/>
      <c r="AB107" s="136"/>
      <c r="AC107" s="137"/>
      <c r="AD107" s="137" t="s">
        <v>20</v>
      </c>
      <c r="AE107" s="144"/>
      <c r="AF107" s="138"/>
      <c r="AG107" s="138"/>
      <c r="AH107" s="133"/>
      <c r="AI107" s="146">
        <v>40742</v>
      </c>
      <c r="AJ107" s="154" t="s">
        <v>20</v>
      </c>
      <c r="AK107" s="140"/>
      <c r="AM107" s="133"/>
      <c r="AN107" s="133"/>
    </row>
    <row r="108" spans="1:40" ht="12.75">
      <c r="A108" s="152" t="s">
        <v>752</v>
      </c>
      <c r="B108" t="s">
        <v>753</v>
      </c>
      <c r="C108">
        <v>1948</v>
      </c>
      <c r="D108" s="133" t="s">
        <v>344</v>
      </c>
      <c r="E108" s="133">
        <f>VLOOKUP(C108,AgeClass,2,0)</f>
        <v>70</v>
      </c>
      <c r="F108" s="143" t="s">
        <v>323</v>
      </c>
      <c r="G108" s="133">
        <v>195336</v>
      </c>
      <c r="H108" s="133">
        <v>10733</v>
      </c>
      <c r="I108" s="133"/>
      <c r="J108" s="133"/>
      <c r="K108" t="s">
        <v>754</v>
      </c>
      <c r="L108" t="s">
        <v>755</v>
      </c>
      <c r="M108" t="s">
        <v>756</v>
      </c>
      <c r="N108" t="s">
        <v>757</v>
      </c>
      <c r="O108" t="s">
        <v>758</v>
      </c>
      <c r="P108" t="s">
        <v>499</v>
      </c>
      <c r="Q108" t="s">
        <v>202</v>
      </c>
      <c r="R108" t="s">
        <v>759</v>
      </c>
      <c r="S108">
        <v>0</v>
      </c>
      <c r="T108">
        <v>0</v>
      </c>
      <c r="U108" s="136" t="s">
        <v>760</v>
      </c>
      <c r="V108" s="136"/>
      <c r="W108" s="136"/>
      <c r="X108" s="136"/>
      <c r="Y108" s="136"/>
      <c r="Z108" s="136"/>
      <c r="AA108" s="136"/>
      <c r="AB108" s="136"/>
      <c r="AC108" s="137"/>
      <c r="AD108" s="137" t="s">
        <v>20</v>
      </c>
      <c r="AE108" s="144" t="s">
        <v>20</v>
      </c>
      <c r="AF108" s="138"/>
      <c r="AG108" s="138"/>
      <c r="AH108" s="133"/>
      <c r="AI108" s="151">
        <v>40422</v>
      </c>
      <c r="AJ108" s="145" t="s">
        <v>20</v>
      </c>
      <c r="AK108" s="133"/>
      <c r="AM108" s="133"/>
      <c r="AN108" s="133"/>
    </row>
    <row r="109" spans="1:40" ht="12.75">
      <c r="A109" t="s">
        <v>351</v>
      </c>
      <c r="B109" t="s">
        <v>761</v>
      </c>
      <c r="C109">
        <v>1940</v>
      </c>
      <c r="D109" s="133" t="s">
        <v>344</v>
      </c>
      <c r="E109" s="133">
        <f>VLOOKUP(C109,AgeClass,2,0)</f>
        <v>80</v>
      </c>
      <c r="F109" s="153" t="s">
        <v>442</v>
      </c>
      <c r="G109" s="133">
        <v>194381</v>
      </c>
      <c r="H109" s="133">
        <v>10882</v>
      </c>
      <c r="I109" s="133"/>
      <c r="J109" s="133"/>
      <c r="K109" s="139" t="s">
        <v>762</v>
      </c>
      <c r="M109" s="139" t="s">
        <v>763</v>
      </c>
      <c r="N109" s="139" t="s">
        <v>678</v>
      </c>
      <c r="Q109" s="139" t="s">
        <v>202</v>
      </c>
      <c r="R109" s="139" t="s">
        <v>679</v>
      </c>
      <c r="S109">
        <v>1</v>
      </c>
      <c r="T109">
        <v>1</v>
      </c>
      <c r="U109" s="136" t="s">
        <v>764</v>
      </c>
      <c r="V109" s="136"/>
      <c r="W109" s="136"/>
      <c r="X109" s="136"/>
      <c r="Y109" s="136"/>
      <c r="Z109" s="136"/>
      <c r="AA109" s="136"/>
      <c r="AB109" s="136"/>
      <c r="AC109" s="137"/>
      <c r="AD109" s="137" t="s">
        <v>20</v>
      </c>
      <c r="AE109" s="144" t="s">
        <v>20</v>
      </c>
      <c r="AF109" s="138"/>
      <c r="AG109" s="138"/>
      <c r="AH109" s="133"/>
      <c r="AI109" s="146">
        <v>40450</v>
      </c>
      <c r="AJ109" s="133"/>
      <c r="AK109" s="133"/>
      <c r="AM109" s="133"/>
      <c r="AN109" s="133"/>
    </row>
    <row r="110" spans="1:40" ht="12.75">
      <c r="A110" t="s">
        <v>351</v>
      </c>
      <c r="B110" t="s">
        <v>765</v>
      </c>
      <c r="C110">
        <v>1940</v>
      </c>
      <c r="D110" s="133" t="s">
        <v>766</v>
      </c>
      <c r="E110" s="133">
        <f>VLOOKUP(C110,AgeClass,2,0)</f>
        <v>80</v>
      </c>
      <c r="F110" s="153" t="s">
        <v>442</v>
      </c>
      <c r="G110" s="133">
        <v>190446</v>
      </c>
      <c r="H110" s="133">
        <v>10882</v>
      </c>
      <c r="I110" s="133"/>
      <c r="J110" s="133"/>
      <c r="K110" s="139" t="s">
        <v>762</v>
      </c>
      <c r="M110" s="139" t="s">
        <v>763</v>
      </c>
      <c r="N110" s="139" t="s">
        <v>678</v>
      </c>
      <c r="Q110" s="139" t="s">
        <v>202</v>
      </c>
      <c r="R110" s="139" t="s">
        <v>679</v>
      </c>
      <c r="S110">
        <v>1</v>
      </c>
      <c r="T110">
        <v>1</v>
      </c>
      <c r="U110" s="136" t="s">
        <v>764</v>
      </c>
      <c r="V110" s="136"/>
      <c r="W110" s="136"/>
      <c r="X110" s="136"/>
      <c r="Y110" s="136"/>
      <c r="Z110" s="136"/>
      <c r="AA110" s="136"/>
      <c r="AB110" s="136"/>
      <c r="AC110" s="137"/>
      <c r="AD110" s="137" t="s">
        <v>20</v>
      </c>
      <c r="AE110" s="144"/>
      <c r="AF110" s="138"/>
      <c r="AG110" s="138"/>
      <c r="AH110" s="133"/>
      <c r="AI110" s="146">
        <v>40450</v>
      </c>
      <c r="AJ110" s="133"/>
      <c r="AK110" s="133"/>
      <c r="AM110" s="133"/>
      <c r="AN110" s="133"/>
    </row>
    <row r="111" spans="1:40" ht="12.75">
      <c r="A111" s="152" t="s">
        <v>767</v>
      </c>
      <c r="D111" s="133"/>
      <c r="E111" s="133"/>
      <c r="F111" s="143" t="s">
        <v>768</v>
      </c>
      <c r="G111">
        <v>242801</v>
      </c>
      <c r="H111" s="133">
        <v>1545</v>
      </c>
      <c r="I111" s="133"/>
      <c r="J111" s="133"/>
      <c r="K111" t="s">
        <v>769</v>
      </c>
      <c r="M111" t="s">
        <v>770</v>
      </c>
      <c r="N111" t="s">
        <v>771</v>
      </c>
      <c r="O111" t="s">
        <v>377</v>
      </c>
      <c r="P111" t="s">
        <v>46</v>
      </c>
      <c r="Q111" t="s">
        <v>202</v>
      </c>
      <c r="R111" t="s">
        <v>772</v>
      </c>
      <c r="S111">
        <v>0</v>
      </c>
      <c r="T111">
        <v>0</v>
      </c>
      <c r="U111" s="136" t="s">
        <v>773</v>
      </c>
      <c r="V111" s="136"/>
      <c r="W111" s="136"/>
      <c r="X111" s="136"/>
      <c r="Y111" s="136"/>
      <c r="Z111" s="136"/>
      <c r="AA111" s="136"/>
      <c r="AB111" s="136"/>
      <c r="AC111" s="137"/>
      <c r="AD111" s="137" t="s">
        <v>20</v>
      </c>
      <c r="AE111" s="144" t="s">
        <v>20</v>
      </c>
      <c r="AF111" s="138" t="s">
        <v>20</v>
      </c>
      <c r="AG111" s="138"/>
      <c r="AH111" s="133"/>
      <c r="AJ111" s="133"/>
      <c r="AK111" s="133"/>
      <c r="AM111" s="133"/>
      <c r="AN111" s="133"/>
    </row>
    <row r="113" spans="1:38" ht="12.75">
      <c r="A113" t="s">
        <v>774</v>
      </c>
      <c r="B113" t="s">
        <v>775</v>
      </c>
      <c r="C113">
        <v>1984</v>
      </c>
      <c r="D113" s="133" t="s">
        <v>332</v>
      </c>
      <c r="E113" s="133">
        <f>VLOOKUP(C113,AgeClass,2,0)</f>
        <v>35</v>
      </c>
      <c r="F113" s="143" t="s">
        <v>442</v>
      </c>
      <c r="G113" s="133">
        <v>449793</v>
      </c>
      <c r="H113" s="133">
        <v>4271</v>
      </c>
      <c r="I113" s="133"/>
      <c r="J113" s="133"/>
      <c r="K113" t="str">
        <f>'Archive Old Members'!K144</f>
        <v>01202 535087</v>
      </c>
      <c r="M113" t="str">
        <f>'Archive Old Members'!M144</f>
        <v>26 High Trees Avenue</v>
      </c>
      <c r="N113" t="str">
        <f>'Archive Old Members'!N144</f>
        <v xml:space="preserve"> </v>
      </c>
      <c r="O113" t="str">
        <f>'Archive Old Members'!O144</f>
        <v>Bournemouth</v>
      </c>
      <c r="Q113" t="str">
        <f>'Archive Old Members'!Q144</f>
        <v>Dorset</v>
      </c>
      <c r="R113" t="str">
        <f>'Archive Old Members'!R144</f>
        <v>BH8 9JX</v>
      </c>
      <c r="Z113" s="133"/>
      <c r="AA113" s="137" t="s">
        <v>20</v>
      </c>
      <c r="AB113" s="137" t="s">
        <v>20</v>
      </c>
      <c r="AC113" s="144" t="s">
        <v>20</v>
      </c>
      <c r="AD113" s="138" t="s">
        <v>20</v>
      </c>
      <c r="AE113" s="138" t="s">
        <v>20</v>
      </c>
      <c r="AF113" s="133" t="s">
        <v>20</v>
      </c>
      <c r="AH113" s="145" t="s">
        <v>20</v>
      </c>
      <c r="AI113" s="133"/>
      <c r="AK113" s="133"/>
      <c r="AL113" s="133"/>
    </row>
    <row r="114" spans="1:38" ht="12.75">
      <c r="A114" t="s">
        <v>774</v>
      </c>
      <c r="B114" t="s">
        <v>776</v>
      </c>
      <c r="C114">
        <v>1989</v>
      </c>
      <c r="D114" s="133" t="s">
        <v>332</v>
      </c>
      <c r="E114" s="133">
        <f>VLOOKUP(C114,AgeClass,2,0)</f>
        <v>21</v>
      </c>
      <c r="F114" s="143" t="s">
        <v>442</v>
      </c>
      <c r="G114" s="133">
        <v>449794</v>
      </c>
      <c r="H114" s="133">
        <v>4271</v>
      </c>
      <c r="I114" s="133"/>
      <c r="J114" s="133"/>
      <c r="K114" t="str">
        <f>K113</f>
        <v>01202 535087</v>
      </c>
      <c r="M114" t="str">
        <f>M113</f>
        <v>26 High Trees Avenue</v>
      </c>
      <c r="N114" t="str">
        <f>N113</f>
        <v xml:space="preserve"> </v>
      </c>
      <c r="O114" t="str">
        <f>O113</f>
        <v>Bournemouth</v>
      </c>
      <c r="Q114" t="str">
        <f>Q113</f>
        <v>Dorset</v>
      </c>
      <c r="R114" t="str">
        <f>R113</f>
        <v>BH8 9JX</v>
      </c>
      <c r="Z114" s="133"/>
      <c r="AA114" s="137" t="s">
        <v>20</v>
      </c>
      <c r="AB114" s="137" t="s">
        <v>20</v>
      </c>
      <c r="AC114" s="144" t="s">
        <v>20</v>
      </c>
      <c r="AD114" s="138" t="s">
        <v>20</v>
      </c>
      <c r="AE114" s="138" t="s">
        <v>20</v>
      </c>
      <c r="AF114" s="133" t="s">
        <v>20</v>
      </c>
      <c r="AH114" s="145" t="s">
        <v>20</v>
      </c>
      <c r="AI114" s="133"/>
      <c r="AK114" s="133"/>
      <c r="AL114" s="133"/>
    </row>
    <row r="115" spans="1:38" ht="12.75">
      <c r="A115" s="152" t="s">
        <v>72</v>
      </c>
      <c r="B115" t="s">
        <v>176</v>
      </c>
      <c r="C115">
        <v>1992</v>
      </c>
      <c r="D115" s="133" t="s">
        <v>344</v>
      </c>
      <c r="E115" s="133">
        <f>VLOOKUP(C115,AgeClass,2,0)</f>
        <v>21</v>
      </c>
      <c r="F115" s="143" t="s">
        <v>323</v>
      </c>
      <c r="G115" s="133">
        <v>451663</v>
      </c>
      <c r="H115" s="133">
        <v>4360</v>
      </c>
      <c r="I115" s="133">
        <v>434457</v>
      </c>
      <c r="J115" s="133"/>
      <c r="K115" t="str">
        <f>'Members Availability'!C18</f>
        <v>01202 380628</v>
      </c>
      <c r="M115" t="str">
        <f>'Members Availability'!E18</f>
        <v>79 Surrey Rd</v>
      </c>
      <c r="N115" t="str">
        <f>'Members Availability'!F18</f>
        <v>Poole</v>
      </c>
      <c r="Q115" t="str">
        <f>'Members Availability'!I18</f>
        <v>Dorset</v>
      </c>
      <c r="R115" t="str">
        <f>'Members Availability'!J18</f>
        <v>BH12 1HG</v>
      </c>
      <c r="Z115" s="133"/>
      <c r="AA115" s="137" t="s">
        <v>20</v>
      </c>
      <c r="AB115" s="137" t="s">
        <v>20</v>
      </c>
      <c r="AC115" s="144" t="s">
        <v>20</v>
      </c>
      <c r="AD115" s="138" t="s">
        <v>20</v>
      </c>
      <c r="AE115" s="138" t="s">
        <v>20</v>
      </c>
      <c r="AF115" s="133" t="s">
        <v>20</v>
      </c>
      <c r="AH115" s="145" t="s">
        <v>20</v>
      </c>
      <c r="AI115" s="133" t="s">
        <v>777</v>
      </c>
      <c r="AK115" s="133"/>
      <c r="AL115" s="133"/>
    </row>
    <row r="116" spans="1:38" ht="12.75">
      <c r="A116" s="152" t="s">
        <v>72</v>
      </c>
      <c r="B116" t="s">
        <v>256</v>
      </c>
      <c r="C116">
        <v>1994</v>
      </c>
      <c r="D116" s="133" t="s">
        <v>332</v>
      </c>
      <c r="E116" s="133">
        <f>VLOOKUP(C116,AgeClass,2,0)</f>
        <v>21</v>
      </c>
      <c r="F116" s="143" t="s">
        <v>323</v>
      </c>
      <c r="G116" s="133">
        <v>451664</v>
      </c>
      <c r="H116" s="133">
        <v>4360</v>
      </c>
      <c r="I116" s="133"/>
      <c r="J116" s="133"/>
      <c r="K116" t="str">
        <f>K115</f>
        <v>01202 380628</v>
      </c>
      <c r="M116" t="str">
        <f>M115</f>
        <v>79 Surrey Rd</v>
      </c>
      <c r="N116" t="str">
        <f>N115</f>
        <v>Poole</v>
      </c>
      <c r="Q116" t="str">
        <f>Q115</f>
        <v>Dorset</v>
      </c>
      <c r="R116" t="str">
        <f>R115</f>
        <v>BH12 1HG</v>
      </c>
      <c r="Z116" s="133"/>
      <c r="AA116" s="137" t="s">
        <v>20</v>
      </c>
      <c r="AB116" s="137" t="s">
        <v>20</v>
      </c>
      <c r="AC116" s="144" t="s">
        <v>20</v>
      </c>
      <c r="AD116" s="138" t="s">
        <v>20</v>
      </c>
      <c r="AE116" s="138" t="s">
        <v>20</v>
      </c>
      <c r="AF116" s="133" t="s">
        <v>20</v>
      </c>
      <c r="AH116" s="145" t="s">
        <v>20</v>
      </c>
      <c r="AI116" s="133" t="s">
        <v>778</v>
      </c>
      <c r="AK116" s="133"/>
      <c r="AL116" s="133"/>
    </row>
    <row r="117" spans="1:38" ht="12.75">
      <c r="A117" s="152" t="s">
        <v>779</v>
      </c>
      <c r="B117" t="s">
        <v>780</v>
      </c>
      <c r="C117">
        <v>1978</v>
      </c>
      <c r="D117" s="133" t="s">
        <v>344</v>
      </c>
      <c r="E117" s="133">
        <f>VLOOKUP(C117,AgeClass,2,0)</f>
        <v>40</v>
      </c>
      <c r="F117" s="143" t="s">
        <v>323</v>
      </c>
      <c r="G117" s="133">
        <v>434992</v>
      </c>
      <c r="H117" s="133">
        <v>3871</v>
      </c>
      <c r="I117" s="133">
        <v>347671</v>
      </c>
      <c r="J117" s="133"/>
      <c r="M117" s="139" t="s">
        <v>781</v>
      </c>
      <c r="N117" s="139" t="s">
        <v>782</v>
      </c>
      <c r="O117" s="139" t="s">
        <v>783</v>
      </c>
      <c r="P117" s="139" t="s">
        <v>784</v>
      </c>
      <c r="Q117" s="139" t="s">
        <v>415</v>
      </c>
      <c r="R117" s="139" t="s">
        <v>785</v>
      </c>
      <c r="U117" s="136" t="s">
        <v>786</v>
      </c>
      <c r="V117" s="136"/>
      <c r="W117" s="136"/>
      <c r="X117" s="136"/>
      <c r="Y117" s="136"/>
      <c r="Z117" s="137"/>
      <c r="AA117" s="137" t="s">
        <v>20</v>
      </c>
      <c r="AB117" s="137" t="s">
        <v>20</v>
      </c>
      <c r="AC117" s="144" t="s">
        <v>20</v>
      </c>
      <c r="AD117" s="138" t="s">
        <v>20</v>
      </c>
      <c r="AE117" s="138" t="s">
        <v>20</v>
      </c>
      <c r="AF117" s="133" t="s">
        <v>20</v>
      </c>
      <c r="AH117" s="145" t="s">
        <v>20</v>
      </c>
      <c r="AI117" s="133"/>
      <c r="AK117" s="133"/>
      <c r="AL117" s="133"/>
    </row>
    <row r="119" spans="1:38" ht="12.75">
      <c r="A119" t="s">
        <v>47</v>
      </c>
      <c r="B119" t="s">
        <v>787</v>
      </c>
      <c r="C119">
        <v>1979</v>
      </c>
      <c r="D119" s="133" t="s">
        <v>344</v>
      </c>
      <c r="E119" s="133">
        <f aca="true" t="shared" si="6" ref="E119:E139">VLOOKUP(C119,AgeClass,2,0)</f>
        <v>40</v>
      </c>
      <c r="F119" s="143" t="s">
        <v>442</v>
      </c>
      <c r="G119" s="133">
        <v>212641</v>
      </c>
      <c r="H119" s="133">
        <v>11137</v>
      </c>
      <c r="I119" s="133"/>
      <c r="J119" s="133"/>
      <c r="K119" t="s">
        <v>788</v>
      </c>
      <c r="M119" t="s">
        <v>789</v>
      </c>
      <c r="N119" t="s">
        <v>790</v>
      </c>
      <c r="O119" t="s">
        <v>499</v>
      </c>
      <c r="Q119" t="s">
        <v>202</v>
      </c>
      <c r="R119" t="s">
        <v>791</v>
      </c>
      <c r="S119">
        <v>1</v>
      </c>
      <c r="T119">
        <v>1</v>
      </c>
      <c r="U119" s="136" t="s">
        <v>792</v>
      </c>
      <c r="V119" s="136"/>
      <c r="W119" s="136"/>
      <c r="X119" s="136"/>
      <c r="Y119" s="136"/>
      <c r="Z119" s="137"/>
      <c r="AA119" s="137" t="s">
        <v>20</v>
      </c>
      <c r="AB119" s="137" t="s">
        <v>20</v>
      </c>
      <c r="AC119" s="144" t="s">
        <v>20</v>
      </c>
      <c r="AD119" s="138"/>
      <c r="AE119" s="138"/>
      <c r="AG119" s="146">
        <v>40552</v>
      </c>
      <c r="AH119" s="145" t="s">
        <v>46</v>
      </c>
      <c r="AI119" s="133"/>
      <c r="AK119" s="133"/>
      <c r="AL119" s="133"/>
    </row>
    <row r="120" spans="1:38" ht="12.75">
      <c r="A120" t="s">
        <v>47</v>
      </c>
      <c r="B120" t="s">
        <v>551</v>
      </c>
      <c r="C120">
        <v>1984</v>
      </c>
      <c r="D120" s="133" t="s">
        <v>332</v>
      </c>
      <c r="E120" s="133">
        <f t="shared" si="6"/>
        <v>35</v>
      </c>
      <c r="F120" s="143" t="s">
        <v>442</v>
      </c>
      <c r="G120" s="133">
        <v>845057</v>
      </c>
      <c r="H120" s="133">
        <v>11137</v>
      </c>
      <c r="I120" s="133"/>
      <c r="J120" s="133"/>
      <c r="K120" t="s">
        <v>788</v>
      </c>
      <c r="M120" t="s">
        <v>789</v>
      </c>
      <c r="N120" t="s">
        <v>790</v>
      </c>
      <c r="O120" t="s">
        <v>499</v>
      </c>
      <c r="Q120" t="s">
        <v>202</v>
      </c>
      <c r="R120" t="s">
        <v>791</v>
      </c>
      <c r="U120" s="136"/>
      <c r="V120" s="136"/>
      <c r="W120" s="136"/>
      <c r="X120" s="136"/>
      <c r="Y120" s="136"/>
      <c r="Z120" s="137"/>
      <c r="AA120" s="137" t="s">
        <v>20</v>
      </c>
      <c r="AB120" s="137" t="s">
        <v>20</v>
      </c>
      <c r="AC120" s="144" t="s">
        <v>20</v>
      </c>
      <c r="AD120" s="138"/>
      <c r="AE120" s="138"/>
      <c r="AG120" s="146">
        <v>40552</v>
      </c>
      <c r="AH120" s="145" t="s">
        <v>20</v>
      </c>
      <c r="AI120" s="133"/>
      <c r="AK120" s="133"/>
      <c r="AL120" s="133"/>
    </row>
    <row r="121" spans="1:38" ht="12.75">
      <c r="A121" t="s">
        <v>47</v>
      </c>
      <c r="B121" t="s">
        <v>793</v>
      </c>
      <c r="C121">
        <v>2007</v>
      </c>
      <c r="D121" s="133" t="s">
        <v>344</v>
      </c>
      <c r="E121" s="133">
        <f t="shared" si="6"/>
        <v>14</v>
      </c>
      <c r="F121" s="143" t="s">
        <v>442</v>
      </c>
      <c r="G121" s="133">
        <v>813909</v>
      </c>
      <c r="H121" s="133">
        <v>11137</v>
      </c>
      <c r="I121" s="133"/>
      <c r="J121" s="133"/>
      <c r="K121" t="s">
        <v>788</v>
      </c>
      <c r="M121" t="s">
        <v>789</v>
      </c>
      <c r="N121" t="s">
        <v>790</v>
      </c>
      <c r="O121" t="s">
        <v>499</v>
      </c>
      <c r="Q121" t="s">
        <v>202</v>
      </c>
      <c r="R121" t="s">
        <v>791</v>
      </c>
      <c r="U121" s="136"/>
      <c r="V121" s="136"/>
      <c r="W121" s="136"/>
      <c r="X121" s="136"/>
      <c r="Y121" s="136"/>
      <c r="Z121" s="137"/>
      <c r="AA121" s="137" t="s">
        <v>20</v>
      </c>
      <c r="AB121" s="137" t="s">
        <v>20</v>
      </c>
      <c r="AC121" s="144" t="s">
        <v>20</v>
      </c>
      <c r="AD121" s="138"/>
      <c r="AE121" s="138"/>
      <c r="AG121" s="146">
        <v>40552</v>
      </c>
      <c r="AH121" s="145" t="s">
        <v>46</v>
      </c>
      <c r="AI121" s="133"/>
      <c r="AK121" s="133"/>
      <c r="AL121" s="133"/>
    </row>
    <row r="122" spans="1:38" ht="12.75">
      <c r="A122" t="s">
        <v>47</v>
      </c>
      <c r="B122" t="s">
        <v>540</v>
      </c>
      <c r="C122">
        <v>2010</v>
      </c>
      <c r="D122" s="133" t="s">
        <v>344</v>
      </c>
      <c r="E122" s="133">
        <f t="shared" si="6"/>
        <v>12</v>
      </c>
      <c r="F122" s="143" t="s">
        <v>442</v>
      </c>
      <c r="G122" s="133">
        <v>152819</v>
      </c>
      <c r="H122" s="133">
        <v>11137</v>
      </c>
      <c r="I122" s="133"/>
      <c r="J122" s="133"/>
      <c r="K122" t="s">
        <v>788</v>
      </c>
      <c r="M122" t="s">
        <v>789</v>
      </c>
      <c r="N122" t="s">
        <v>790</v>
      </c>
      <c r="O122" t="s">
        <v>499</v>
      </c>
      <c r="Q122" t="s">
        <v>202</v>
      </c>
      <c r="R122" t="s">
        <v>791</v>
      </c>
      <c r="U122" s="136"/>
      <c r="V122" s="136"/>
      <c r="W122" s="136"/>
      <c r="X122" s="136"/>
      <c r="Y122" s="136"/>
      <c r="Z122" s="137"/>
      <c r="AA122" s="137" t="s">
        <v>20</v>
      </c>
      <c r="AB122" s="137" t="s">
        <v>20</v>
      </c>
      <c r="AC122" s="144" t="s">
        <v>20</v>
      </c>
      <c r="AD122" s="138"/>
      <c r="AE122" s="138"/>
      <c r="AG122" s="146">
        <v>40552</v>
      </c>
      <c r="AH122" s="145" t="s">
        <v>46</v>
      </c>
      <c r="AI122" s="133"/>
      <c r="AK122" s="133"/>
      <c r="AL122" s="133"/>
    </row>
    <row r="123" spans="1:38" ht="12.75">
      <c r="A123" s="152" t="s">
        <v>47</v>
      </c>
      <c r="B123" t="s">
        <v>566</v>
      </c>
      <c r="C123">
        <v>1991</v>
      </c>
      <c r="D123" s="133" t="s">
        <v>332</v>
      </c>
      <c r="E123" s="133">
        <f t="shared" si="6"/>
        <v>21</v>
      </c>
      <c r="F123" s="143" t="s">
        <v>442</v>
      </c>
      <c r="G123" s="133"/>
      <c r="H123" s="133"/>
      <c r="I123" s="133"/>
      <c r="J123" s="133"/>
      <c r="K123" t="s">
        <v>794</v>
      </c>
      <c r="M123" t="s">
        <v>795</v>
      </c>
      <c r="N123" t="s">
        <v>796</v>
      </c>
      <c r="O123" t="s">
        <v>201</v>
      </c>
      <c r="Q123" t="s">
        <v>202</v>
      </c>
      <c r="R123" t="s">
        <v>797</v>
      </c>
      <c r="S123">
        <v>0</v>
      </c>
      <c r="T123">
        <v>0</v>
      </c>
      <c r="U123" s="136" t="s">
        <v>798</v>
      </c>
      <c r="V123" s="136"/>
      <c r="W123" s="136"/>
      <c r="X123" s="136"/>
      <c r="Y123" s="136"/>
      <c r="Z123" s="137"/>
      <c r="AA123" s="137" t="s">
        <v>20</v>
      </c>
      <c r="AB123" s="137"/>
      <c r="AC123" s="144"/>
      <c r="AD123" s="138"/>
      <c r="AE123" s="138"/>
      <c r="AG123" s="146">
        <v>40973</v>
      </c>
      <c r="AH123" s="145" t="s">
        <v>20</v>
      </c>
      <c r="AI123" s="133"/>
      <c r="AK123" s="133"/>
      <c r="AL123" s="133"/>
    </row>
    <row r="124" spans="1:38" ht="12.75">
      <c r="A124" s="152" t="s">
        <v>47</v>
      </c>
      <c r="B124" t="s">
        <v>799</v>
      </c>
      <c r="C124">
        <v>1970</v>
      </c>
      <c r="D124" s="133" t="s">
        <v>344</v>
      </c>
      <c r="E124" s="133">
        <f t="shared" si="6"/>
        <v>50</v>
      </c>
      <c r="F124" s="143" t="s">
        <v>442</v>
      </c>
      <c r="G124" s="133">
        <v>722163</v>
      </c>
      <c r="H124" s="133"/>
      <c r="I124" s="133"/>
      <c r="J124" s="133"/>
      <c r="K124" t="s">
        <v>800</v>
      </c>
      <c r="M124" t="s">
        <v>801</v>
      </c>
      <c r="O124" t="s">
        <v>201</v>
      </c>
      <c r="Q124" t="s">
        <v>202</v>
      </c>
      <c r="R124" t="s">
        <v>802</v>
      </c>
      <c r="S124">
        <v>0</v>
      </c>
      <c r="T124">
        <v>0</v>
      </c>
      <c r="U124" s="136" t="s">
        <v>803</v>
      </c>
      <c r="V124" s="136"/>
      <c r="W124" s="136"/>
      <c r="X124" s="136"/>
      <c r="Y124" s="136"/>
      <c r="Z124" s="137"/>
      <c r="AA124" s="137" t="s">
        <v>20</v>
      </c>
      <c r="AB124" s="137"/>
      <c r="AC124" s="144"/>
      <c r="AD124" s="138"/>
      <c r="AE124" s="138"/>
      <c r="AG124" s="146">
        <v>41017</v>
      </c>
      <c r="AH124" s="145" t="s">
        <v>20</v>
      </c>
      <c r="AI124" s="133"/>
      <c r="AK124" s="133"/>
      <c r="AL124" s="133"/>
    </row>
    <row r="125" spans="1:38" ht="12.75">
      <c r="A125" s="152" t="s">
        <v>47</v>
      </c>
      <c r="B125" t="s">
        <v>804</v>
      </c>
      <c r="C125">
        <v>1972</v>
      </c>
      <c r="D125" s="133" t="s">
        <v>332</v>
      </c>
      <c r="E125" s="133">
        <f t="shared" si="6"/>
        <v>45</v>
      </c>
      <c r="F125" s="143" t="s">
        <v>442</v>
      </c>
      <c r="G125" s="133">
        <v>358182</v>
      </c>
      <c r="H125" s="133"/>
      <c r="I125" s="133"/>
      <c r="J125" s="133"/>
      <c r="K125" t="s">
        <v>800</v>
      </c>
      <c r="M125" t="s">
        <v>801</v>
      </c>
      <c r="O125" t="s">
        <v>201</v>
      </c>
      <c r="Q125" t="s">
        <v>202</v>
      </c>
      <c r="R125" t="s">
        <v>802</v>
      </c>
      <c r="U125" s="136"/>
      <c r="V125" s="136"/>
      <c r="W125" s="136"/>
      <c r="X125" s="136"/>
      <c r="Y125" s="136"/>
      <c r="Z125" s="137"/>
      <c r="AA125" s="137" t="s">
        <v>20</v>
      </c>
      <c r="AB125" s="137"/>
      <c r="AC125" s="144"/>
      <c r="AD125" s="138"/>
      <c r="AE125" s="138"/>
      <c r="AG125" s="146">
        <v>41017</v>
      </c>
      <c r="AH125" s="145"/>
      <c r="AI125" s="133"/>
      <c r="AK125" s="133"/>
      <c r="AL125" s="133"/>
    </row>
    <row r="126" spans="1:38" ht="12.75">
      <c r="A126" s="152" t="s">
        <v>47</v>
      </c>
      <c r="B126" s="139" t="s">
        <v>805</v>
      </c>
      <c r="C126">
        <v>2007</v>
      </c>
      <c r="D126" s="140" t="s">
        <v>344</v>
      </c>
      <c r="E126" s="133">
        <f t="shared" si="6"/>
        <v>14</v>
      </c>
      <c r="F126" s="153" t="s">
        <v>442</v>
      </c>
      <c r="G126" s="133">
        <v>982879</v>
      </c>
      <c r="H126" s="133"/>
      <c r="I126" s="133"/>
      <c r="J126" s="133"/>
      <c r="K126" t="s">
        <v>800</v>
      </c>
      <c r="M126" t="s">
        <v>801</v>
      </c>
      <c r="O126" t="s">
        <v>201</v>
      </c>
      <c r="Q126" t="s">
        <v>202</v>
      </c>
      <c r="R126" t="s">
        <v>802</v>
      </c>
      <c r="U126" s="136"/>
      <c r="V126" s="136"/>
      <c r="W126" s="136"/>
      <c r="X126" s="136"/>
      <c r="Y126" s="136"/>
      <c r="Z126" s="137"/>
      <c r="AA126" s="137" t="s">
        <v>20</v>
      </c>
      <c r="AB126" s="137"/>
      <c r="AC126" s="144"/>
      <c r="AD126" s="138"/>
      <c r="AE126" s="138"/>
      <c r="AG126" s="146">
        <v>41017</v>
      </c>
      <c r="AH126" s="145"/>
      <c r="AI126" s="133"/>
      <c r="AK126" s="133"/>
      <c r="AL126" s="133"/>
    </row>
    <row r="127" spans="1:38" ht="12.75">
      <c r="A127" s="152" t="s">
        <v>47</v>
      </c>
      <c r="B127" s="139" t="s">
        <v>806</v>
      </c>
      <c r="C127">
        <v>2012</v>
      </c>
      <c r="D127" s="140" t="s">
        <v>332</v>
      </c>
      <c r="E127" s="133">
        <f t="shared" si="6"/>
        <v>10</v>
      </c>
      <c r="F127" s="153" t="s">
        <v>442</v>
      </c>
      <c r="G127" s="133">
        <v>671709</v>
      </c>
      <c r="H127" s="133"/>
      <c r="I127" s="133"/>
      <c r="J127" s="133"/>
      <c r="K127" t="s">
        <v>800</v>
      </c>
      <c r="M127" t="s">
        <v>801</v>
      </c>
      <c r="O127" t="s">
        <v>201</v>
      </c>
      <c r="Q127" t="s">
        <v>202</v>
      </c>
      <c r="R127" t="s">
        <v>802</v>
      </c>
      <c r="U127" s="136"/>
      <c r="V127" s="136"/>
      <c r="W127" s="136"/>
      <c r="X127" s="136"/>
      <c r="Y127" s="136"/>
      <c r="Z127" s="137"/>
      <c r="AA127" s="137" t="s">
        <v>20</v>
      </c>
      <c r="AB127" s="137"/>
      <c r="AC127" s="144"/>
      <c r="AD127" s="138"/>
      <c r="AE127" s="138"/>
      <c r="AG127" s="146">
        <v>41017</v>
      </c>
      <c r="AH127" s="145"/>
      <c r="AI127" s="133"/>
      <c r="AK127" s="133"/>
      <c r="AL127" s="133"/>
    </row>
    <row r="128" spans="1:38" ht="12.75">
      <c r="A128" s="152" t="s">
        <v>807</v>
      </c>
      <c r="B128" t="s">
        <v>176</v>
      </c>
      <c r="C128">
        <v>1984</v>
      </c>
      <c r="D128" s="133" t="s">
        <v>344</v>
      </c>
      <c r="E128" s="133">
        <f t="shared" si="6"/>
        <v>35</v>
      </c>
      <c r="F128" s="143" t="s">
        <v>360</v>
      </c>
      <c r="G128" s="143" t="s">
        <v>360</v>
      </c>
      <c r="H128" s="133"/>
      <c r="I128" s="133"/>
      <c r="J128" s="133"/>
      <c r="K128" t="s">
        <v>808</v>
      </c>
      <c r="M128" t="s">
        <v>809</v>
      </c>
      <c r="N128" t="s">
        <v>810</v>
      </c>
      <c r="Q128" t="s">
        <v>202</v>
      </c>
      <c r="R128" t="s">
        <v>811</v>
      </c>
      <c r="S128">
        <v>0</v>
      </c>
      <c r="T128">
        <v>0</v>
      </c>
      <c r="U128" s="136" t="s">
        <v>812</v>
      </c>
      <c r="V128" s="136"/>
      <c r="W128" s="136"/>
      <c r="X128" s="136"/>
      <c r="Y128" s="136"/>
      <c r="Z128" s="137"/>
      <c r="AA128" s="137" t="s">
        <v>633</v>
      </c>
      <c r="AB128" s="137" t="s">
        <v>20</v>
      </c>
      <c r="AC128" s="144" t="s">
        <v>20</v>
      </c>
      <c r="AD128" s="138" t="s">
        <v>20</v>
      </c>
      <c r="AE128" s="138"/>
      <c r="AG128" s="146">
        <v>39942</v>
      </c>
      <c r="AH128" s="145" t="s">
        <v>20</v>
      </c>
      <c r="AI128" s="133"/>
      <c r="AK128" s="133"/>
      <c r="AL128" s="133"/>
    </row>
    <row r="129" spans="1:38" ht="12.75">
      <c r="A129" s="152" t="s">
        <v>813</v>
      </c>
      <c r="B129" s="139" t="s">
        <v>814</v>
      </c>
      <c r="C129">
        <v>1953</v>
      </c>
      <c r="D129" s="140" t="s">
        <v>332</v>
      </c>
      <c r="E129" s="133">
        <f t="shared" si="6"/>
        <v>65</v>
      </c>
      <c r="F129" s="153" t="s">
        <v>442</v>
      </c>
      <c r="G129" s="133">
        <v>122383</v>
      </c>
      <c r="H129" s="133"/>
      <c r="I129" s="133"/>
      <c r="J129" s="133"/>
      <c r="K129" t="s">
        <v>815</v>
      </c>
      <c r="L129" s="139"/>
      <c r="M129" s="139" t="s">
        <v>816</v>
      </c>
      <c r="N129" s="139" t="s">
        <v>817</v>
      </c>
      <c r="O129" s="139"/>
      <c r="Q129" s="139" t="s">
        <v>202</v>
      </c>
      <c r="R129" s="139" t="s">
        <v>818</v>
      </c>
      <c r="S129">
        <v>0</v>
      </c>
      <c r="T129">
        <v>0</v>
      </c>
      <c r="U129" s="136" t="s">
        <v>819</v>
      </c>
      <c r="V129" s="136"/>
      <c r="W129" s="136"/>
      <c r="X129" s="136"/>
      <c r="Y129" s="136"/>
      <c r="Z129" s="137"/>
      <c r="AA129" s="137" t="s">
        <v>20</v>
      </c>
      <c r="AB129" s="137"/>
      <c r="AC129" s="144"/>
      <c r="AD129" s="138"/>
      <c r="AE129" s="138"/>
      <c r="AG129" s="146">
        <v>40932</v>
      </c>
      <c r="AH129" s="154" t="s">
        <v>20</v>
      </c>
      <c r="AI129" s="140"/>
      <c r="AK129" s="133"/>
      <c r="AL129" s="133"/>
    </row>
    <row r="130" spans="1:38" ht="12.75">
      <c r="A130" s="152" t="s">
        <v>820</v>
      </c>
      <c r="B130" t="s">
        <v>573</v>
      </c>
      <c r="C130">
        <v>1942</v>
      </c>
      <c r="D130" s="133" t="s">
        <v>344</v>
      </c>
      <c r="E130" s="133">
        <f t="shared" si="6"/>
        <v>75</v>
      </c>
      <c r="F130" s="143" t="s">
        <v>360</v>
      </c>
      <c r="G130" s="133" t="s">
        <v>360</v>
      </c>
      <c r="H130" s="133"/>
      <c r="I130" s="133"/>
      <c r="J130" s="133"/>
      <c r="K130" t="s">
        <v>821</v>
      </c>
      <c r="M130" t="s">
        <v>822</v>
      </c>
      <c r="N130" t="s">
        <v>823</v>
      </c>
      <c r="Q130" t="s">
        <v>202</v>
      </c>
      <c r="R130" t="s">
        <v>824</v>
      </c>
      <c r="S130">
        <v>0</v>
      </c>
      <c r="T130">
        <v>0</v>
      </c>
      <c r="U130" s="136" t="s">
        <v>825</v>
      </c>
      <c r="V130" s="136"/>
      <c r="W130" s="136"/>
      <c r="X130" s="136"/>
      <c r="Y130" s="136"/>
      <c r="Z130" s="137"/>
      <c r="AA130" s="137" t="s">
        <v>20</v>
      </c>
      <c r="AB130" s="137" t="s">
        <v>20</v>
      </c>
      <c r="AC130" s="144" t="s">
        <v>20</v>
      </c>
      <c r="AD130" s="138" t="s">
        <v>20</v>
      </c>
      <c r="AE130" s="138" t="s">
        <v>20</v>
      </c>
      <c r="AF130" s="133" t="s">
        <v>20</v>
      </c>
      <c r="AH130" s="133"/>
      <c r="AI130" s="133"/>
      <c r="AK130" s="133"/>
      <c r="AL130" s="133"/>
    </row>
    <row r="131" spans="1:39" ht="12.75">
      <c r="A131" s="152" t="s">
        <v>826</v>
      </c>
      <c r="B131" t="s">
        <v>410</v>
      </c>
      <c r="C131">
        <v>1949</v>
      </c>
      <c r="D131" s="133" t="s">
        <v>344</v>
      </c>
      <c r="E131" s="133">
        <f t="shared" si="6"/>
        <v>70</v>
      </c>
      <c r="F131" s="143" t="s">
        <v>323</v>
      </c>
      <c r="G131" s="133">
        <v>107365</v>
      </c>
      <c r="H131" s="133">
        <v>14766</v>
      </c>
      <c r="I131" s="133"/>
      <c r="J131" s="133"/>
      <c r="K131" t="s">
        <v>827</v>
      </c>
      <c r="L131" t="s">
        <v>828</v>
      </c>
      <c r="M131" t="s">
        <v>829</v>
      </c>
      <c r="N131" t="s">
        <v>830</v>
      </c>
      <c r="O131" t="s">
        <v>225</v>
      </c>
      <c r="Q131" t="s">
        <v>202</v>
      </c>
      <c r="R131" t="s">
        <v>831</v>
      </c>
      <c r="S131">
        <v>0</v>
      </c>
      <c r="T131">
        <v>0</v>
      </c>
      <c r="U131" s="136" t="s">
        <v>832</v>
      </c>
      <c r="V131" s="136"/>
      <c r="W131" s="136"/>
      <c r="X131" s="136"/>
      <c r="Y131" s="136"/>
      <c r="Z131" s="137"/>
      <c r="AA131" s="137" t="s">
        <v>20</v>
      </c>
      <c r="AB131" s="137"/>
      <c r="AC131" s="137"/>
      <c r="AD131" s="144"/>
      <c r="AE131" s="138"/>
      <c r="AF131" s="138"/>
      <c r="AG131" s="133"/>
      <c r="AI131" s="145" t="s">
        <v>20</v>
      </c>
      <c r="AJ131" s="133"/>
      <c r="AL131" s="133"/>
      <c r="AM131" s="133"/>
    </row>
    <row r="132" spans="1:39" ht="12.75">
      <c r="A132" s="152" t="s">
        <v>380</v>
      </c>
      <c r="B132" t="s">
        <v>833</v>
      </c>
      <c r="C132">
        <v>1975</v>
      </c>
      <c r="D132" s="133" t="s">
        <v>344</v>
      </c>
      <c r="E132" s="133">
        <f t="shared" si="6"/>
        <v>45</v>
      </c>
      <c r="F132" s="143" t="s">
        <v>360</v>
      </c>
      <c r="G132" s="143" t="s">
        <v>360</v>
      </c>
      <c r="H132" s="133"/>
      <c r="I132" s="133"/>
      <c r="J132" s="133"/>
      <c r="K132" t="s">
        <v>834</v>
      </c>
      <c r="M132" t="s">
        <v>835</v>
      </c>
      <c r="N132" t="s">
        <v>836</v>
      </c>
      <c r="O132" t="s">
        <v>837</v>
      </c>
      <c r="Q132" t="s">
        <v>202</v>
      </c>
      <c r="R132" t="s">
        <v>838</v>
      </c>
      <c r="S132">
        <v>0</v>
      </c>
      <c r="T132">
        <v>0</v>
      </c>
      <c r="U132" s="136" t="s">
        <v>839</v>
      </c>
      <c r="V132" s="136"/>
      <c r="W132" s="136"/>
      <c r="X132" s="136"/>
      <c r="Y132" s="136"/>
      <c r="Z132" s="137"/>
      <c r="AA132" s="137" t="s">
        <v>20</v>
      </c>
      <c r="AB132" s="137"/>
      <c r="AC132" s="137"/>
      <c r="AD132" s="144"/>
      <c r="AE132" s="138"/>
      <c r="AF132" s="138"/>
      <c r="AG132" s="133"/>
      <c r="AH132" s="146">
        <v>41491</v>
      </c>
      <c r="AI132" s="145" t="s">
        <v>20</v>
      </c>
      <c r="AJ132" s="133"/>
      <c r="AL132" s="133"/>
      <c r="AM132" s="133"/>
    </row>
    <row r="133" spans="1:39" ht="12.75">
      <c r="A133" s="152" t="s">
        <v>627</v>
      </c>
      <c r="B133" s="139" t="s">
        <v>538</v>
      </c>
      <c r="C133">
        <v>1945</v>
      </c>
      <c r="D133" s="140" t="s">
        <v>332</v>
      </c>
      <c r="E133" s="133">
        <f t="shared" si="6"/>
        <v>75</v>
      </c>
      <c r="F133" s="143" t="s">
        <v>360</v>
      </c>
      <c r="G133" s="133" t="s">
        <v>360</v>
      </c>
      <c r="H133" s="133"/>
      <c r="I133" s="133"/>
      <c r="J133" s="133"/>
      <c r="K133" t="s">
        <v>840</v>
      </c>
      <c r="L133" s="139"/>
      <c r="M133" s="139" t="s">
        <v>841</v>
      </c>
      <c r="N133" s="139" t="s">
        <v>272</v>
      </c>
      <c r="O133" s="139" t="s">
        <v>201</v>
      </c>
      <c r="Q133" s="139" t="s">
        <v>202</v>
      </c>
      <c r="R133" s="139" t="s">
        <v>842</v>
      </c>
      <c r="S133">
        <v>0</v>
      </c>
      <c r="T133">
        <v>0</v>
      </c>
      <c r="U133" s="136" t="s">
        <v>843</v>
      </c>
      <c r="V133" s="136"/>
      <c r="W133" s="136"/>
      <c r="X133" s="136"/>
      <c r="Y133" s="136"/>
      <c r="Z133" s="137"/>
      <c r="AA133" s="137" t="s">
        <v>20</v>
      </c>
      <c r="AB133" s="137" t="s">
        <v>20</v>
      </c>
      <c r="AC133" s="137" t="s">
        <v>20</v>
      </c>
      <c r="AD133" s="144"/>
      <c r="AE133" s="138"/>
      <c r="AF133" s="138"/>
      <c r="AG133" s="133"/>
      <c r="AH133" s="146">
        <v>40609</v>
      </c>
      <c r="AI133" s="154" t="s">
        <v>20</v>
      </c>
      <c r="AJ133" s="140"/>
      <c r="AL133" s="133"/>
      <c r="AM133" s="133"/>
    </row>
    <row r="134" spans="1:39" ht="12.75">
      <c r="A134" s="152" t="s">
        <v>844</v>
      </c>
      <c r="B134" t="s">
        <v>845</v>
      </c>
      <c r="C134">
        <v>1941</v>
      </c>
      <c r="D134" s="133" t="s">
        <v>332</v>
      </c>
      <c r="E134" s="133">
        <f t="shared" si="6"/>
        <v>80</v>
      </c>
      <c r="F134" s="143" t="s">
        <v>323</v>
      </c>
      <c r="G134" s="133">
        <v>557875</v>
      </c>
      <c r="H134" s="133">
        <v>12550</v>
      </c>
      <c r="I134" s="133"/>
      <c r="J134" s="133"/>
      <c r="K134" t="s">
        <v>846</v>
      </c>
      <c r="M134" t="s">
        <v>847</v>
      </c>
      <c r="N134" t="s">
        <v>201</v>
      </c>
      <c r="Q134" t="s">
        <v>202</v>
      </c>
      <c r="R134" t="s">
        <v>848</v>
      </c>
      <c r="S134">
        <v>0</v>
      </c>
      <c r="T134">
        <v>0</v>
      </c>
      <c r="U134" s="136" t="s">
        <v>849</v>
      </c>
      <c r="V134" s="136"/>
      <c r="W134" s="136"/>
      <c r="X134" s="136"/>
      <c r="Y134" s="136"/>
      <c r="Z134" s="137"/>
      <c r="AA134" s="137" t="s">
        <v>20</v>
      </c>
      <c r="AB134" s="137" t="s">
        <v>20</v>
      </c>
      <c r="AC134" s="137" t="s">
        <v>20</v>
      </c>
      <c r="AD134" s="144"/>
      <c r="AE134" s="138"/>
      <c r="AF134" s="138"/>
      <c r="AG134" s="133"/>
      <c r="AH134" s="146">
        <v>40596</v>
      </c>
      <c r="AI134" s="145" t="s">
        <v>20</v>
      </c>
      <c r="AJ134" s="133"/>
      <c r="AL134" s="133"/>
      <c r="AM134" s="133"/>
    </row>
    <row r="135" spans="1:41" ht="12.75">
      <c r="A135" s="152" t="s">
        <v>850</v>
      </c>
      <c r="B135" t="s">
        <v>133</v>
      </c>
      <c r="C135">
        <v>1958</v>
      </c>
      <c r="D135" s="133" t="s">
        <v>344</v>
      </c>
      <c r="E135" s="133">
        <f t="shared" si="6"/>
        <v>60</v>
      </c>
      <c r="F135" s="143" t="s">
        <v>323</v>
      </c>
      <c r="G135" s="133">
        <v>106907</v>
      </c>
      <c r="H135" s="133"/>
      <c r="I135" s="133"/>
      <c r="J135" s="133"/>
      <c r="K135" t="s">
        <v>851</v>
      </c>
      <c r="M135" t="s">
        <v>852</v>
      </c>
      <c r="N135" t="s">
        <v>853</v>
      </c>
      <c r="O135" t="s">
        <v>854</v>
      </c>
      <c r="Q135" t="s">
        <v>415</v>
      </c>
      <c r="R135" t="s">
        <v>855</v>
      </c>
      <c r="S135">
        <v>0</v>
      </c>
      <c r="T135">
        <v>0</v>
      </c>
      <c r="U135" s="136" t="s">
        <v>856</v>
      </c>
      <c r="V135" s="136"/>
      <c r="W135" s="136"/>
      <c r="X135" s="136"/>
      <c r="Y135" s="136"/>
      <c r="Z135" s="137"/>
      <c r="AA135" s="137" t="s">
        <v>20</v>
      </c>
      <c r="AB135" s="137"/>
      <c r="AC135" s="137"/>
      <c r="AD135" s="144"/>
      <c r="AE135" s="138"/>
      <c r="AF135" s="138"/>
      <c r="AG135" s="133"/>
      <c r="AH135" s="146">
        <v>41341</v>
      </c>
      <c r="AI135" s="145" t="s">
        <v>20</v>
      </c>
      <c r="AJ135" s="133"/>
      <c r="AL135" s="133"/>
      <c r="AM135" s="133"/>
      <c r="AN135" s="139"/>
      <c r="AO135" s="151"/>
    </row>
    <row r="136" spans="1:40" ht="12.75">
      <c r="A136" s="152" t="s">
        <v>857</v>
      </c>
      <c r="B136" t="s">
        <v>858</v>
      </c>
      <c r="C136">
        <v>1956</v>
      </c>
      <c r="D136" s="133" t="s">
        <v>344</v>
      </c>
      <c r="E136" s="133">
        <f t="shared" si="6"/>
        <v>65</v>
      </c>
      <c r="F136" s="143" t="s">
        <v>323</v>
      </c>
      <c r="G136" s="133">
        <v>306954</v>
      </c>
      <c r="H136" s="133">
        <v>12481</v>
      </c>
      <c r="I136" s="133"/>
      <c r="J136" s="133"/>
      <c r="K136" t="s">
        <v>859</v>
      </c>
      <c r="L136" s="155" t="s">
        <v>860</v>
      </c>
      <c r="M136" t="s">
        <v>861</v>
      </c>
      <c r="N136" t="s">
        <v>862</v>
      </c>
      <c r="Q136" t="s">
        <v>415</v>
      </c>
      <c r="R136" t="s">
        <v>863</v>
      </c>
      <c r="S136">
        <v>0</v>
      </c>
      <c r="T136">
        <v>0</v>
      </c>
      <c r="U136" s="136" t="s">
        <v>864</v>
      </c>
      <c r="V136" s="136"/>
      <c r="W136" s="136"/>
      <c r="X136" s="136"/>
      <c r="Y136" s="136"/>
      <c r="Z136" s="137"/>
      <c r="AA136" s="137" t="s">
        <v>20</v>
      </c>
      <c r="AB136" s="137" t="s">
        <v>20</v>
      </c>
      <c r="AC136" s="137" t="s">
        <v>20</v>
      </c>
      <c r="AD136" s="137"/>
      <c r="AE136" s="144"/>
      <c r="AF136" s="138"/>
      <c r="AG136" s="138"/>
      <c r="AH136" s="133"/>
      <c r="AI136" s="146">
        <v>41257</v>
      </c>
      <c r="AJ136" s="154" t="s">
        <v>20</v>
      </c>
      <c r="AK136" s="133"/>
      <c r="AM136" s="133"/>
      <c r="AN136" s="133"/>
    </row>
    <row r="137" spans="1:40" ht="12.75">
      <c r="A137" s="152" t="s">
        <v>865</v>
      </c>
      <c r="B137" t="s">
        <v>374</v>
      </c>
      <c r="C137">
        <v>1953</v>
      </c>
      <c r="D137" s="133" t="s">
        <v>344</v>
      </c>
      <c r="E137" s="133">
        <f t="shared" si="6"/>
        <v>65</v>
      </c>
      <c r="F137" s="143" t="s">
        <v>360</v>
      </c>
      <c r="G137" s="133" t="s">
        <v>360</v>
      </c>
      <c r="H137" s="133"/>
      <c r="I137" s="133"/>
      <c r="J137" s="133"/>
      <c r="K137" t="s">
        <v>866</v>
      </c>
      <c r="M137" t="s">
        <v>867</v>
      </c>
      <c r="N137" t="s">
        <v>868</v>
      </c>
      <c r="O137" t="s">
        <v>869</v>
      </c>
      <c r="P137" t="s">
        <v>870</v>
      </c>
      <c r="Q137" t="s">
        <v>585</v>
      </c>
      <c r="R137" t="s">
        <v>871</v>
      </c>
      <c r="S137">
        <v>0</v>
      </c>
      <c r="T137">
        <v>0</v>
      </c>
      <c r="U137" s="136" t="s">
        <v>872</v>
      </c>
      <c r="V137" s="136"/>
      <c r="W137" s="136"/>
      <c r="X137" s="136"/>
      <c r="Y137" s="136"/>
      <c r="Z137" s="137"/>
      <c r="AA137" s="137" t="s">
        <v>20</v>
      </c>
      <c r="AB137" s="137" t="s">
        <v>20</v>
      </c>
      <c r="AC137" s="137" t="s">
        <v>20</v>
      </c>
      <c r="AD137" s="137" t="s">
        <v>20</v>
      </c>
      <c r="AE137" s="144" t="s">
        <v>20</v>
      </c>
      <c r="AF137" s="138" t="s">
        <v>20</v>
      </c>
      <c r="AG137" s="138" t="s">
        <v>20</v>
      </c>
      <c r="AH137" s="133" t="s">
        <v>20</v>
      </c>
      <c r="AJ137" s="133"/>
      <c r="AK137" s="133"/>
      <c r="AM137" s="133"/>
      <c r="AN137" s="133"/>
    </row>
    <row r="138" spans="1:40" ht="12.75">
      <c r="A138" s="152" t="s">
        <v>873</v>
      </c>
      <c r="B138" s="139" t="s">
        <v>874</v>
      </c>
      <c r="C138">
        <v>1982</v>
      </c>
      <c r="D138" s="140" t="s">
        <v>332</v>
      </c>
      <c r="E138" s="133">
        <f t="shared" si="6"/>
        <v>35</v>
      </c>
      <c r="F138" s="153" t="s">
        <v>323</v>
      </c>
      <c r="G138" s="133">
        <v>141479</v>
      </c>
      <c r="H138" s="133"/>
      <c r="I138" s="133"/>
      <c r="J138" s="133"/>
      <c r="K138" s="139" t="s">
        <v>46</v>
      </c>
      <c r="L138" s="139" t="s">
        <v>875</v>
      </c>
      <c r="M138" s="139" t="s">
        <v>876</v>
      </c>
      <c r="N138" s="139" t="s">
        <v>877</v>
      </c>
      <c r="P138" s="139" t="s">
        <v>201</v>
      </c>
      <c r="Q138" s="139" t="s">
        <v>202</v>
      </c>
      <c r="R138" s="139" t="s">
        <v>878</v>
      </c>
      <c r="S138">
        <v>0</v>
      </c>
      <c r="T138">
        <v>0</v>
      </c>
      <c r="U138" s="136" t="s">
        <v>879</v>
      </c>
      <c r="V138" s="136"/>
      <c r="W138" s="136"/>
      <c r="X138" s="136"/>
      <c r="Y138" s="136"/>
      <c r="Z138" s="137"/>
      <c r="AA138" s="137" t="s">
        <v>20</v>
      </c>
      <c r="AB138" s="137" t="s">
        <v>20</v>
      </c>
      <c r="AC138" s="137"/>
      <c r="AD138" s="137"/>
      <c r="AE138" s="144"/>
      <c r="AF138" s="138"/>
      <c r="AG138" s="138"/>
      <c r="AH138" s="133"/>
      <c r="AI138" s="146">
        <v>41499</v>
      </c>
      <c r="AJ138" s="154" t="s">
        <v>20</v>
      </c>
      <c r="AK138" s="133"/>
      <c r="AM138" s="133"/>
      <c r="AN138" s="133"/>
    </row>
    <row r="139" spans="1:40" ht="12.75">
      <c r="A139" s="152" t="s">
        <v>880</v>
      </c>
      <c r="B139" s="139" t="s">
        <v>136</v>
      </c>
      <c r="C139">
        <v>1976</v>
      </c>
      <c r="D139" s="140" t="s">
        <v>344</v>
      </c>
      <c r="E139" s="133">
        <f t="shared" si="6"/>
        <v>45</v>
      </c>
      <c r="F139" s="153" t="s">
        <v>323</v>
      </c>
      <c r="G139" s="133">
        <v>176493</v>
      </c>
      <c r="H139" s="133">
        <v>15548</v>
      </c>
      <c r="I139" s="133"/>
      <c r="J139" s="133"/>
      <c r="M139" s="139" t="s">
        <v>881</v>
      </c>
      <c r="N139" s="139" t="s">
        <v>672</v>
      </c>
      <c r="O139" s="139" t="s">
        <v>218</v>
      </c>
      <c r="Q139" s="139" t="s">
        <v>202</v>
      </c>
      <c r="R139" s="139" t="s">
        <v>882</v>
      </c>
      <c r="S139">
        <v>0</v>
      </c>
      <c r="T139">
        <v>0</v>
      </c>
      <c r="U139" s="156" t="s">
        <v>883</v>
      </c>
      <c r="V139" s="156"/>
      <c r="W139" s="156"/>
      <c r="X139" s="156"/>
      <c r="Y139" s="156"/>
      <c r="Z139" s="157"/>
      <c r="AA139" s="137" t="s">
        <v>20</v>
      </c>
      <c r="AB139" s="137" t="s">
        <v>20</v>
      </c>
      <c r="AC139" s="137"/>
      <c r="AD139" s="137"/>
      <c r="AE139" s="144"/>
      <c r="AF139" s="138"/>
      <c r="AG139" s="138"/>
      <c r="AH139" s="133"/>
      <c r="AI139" s="146">
        <v>41499</v>
      </c>
      <c r="AJ139" s="145"/>
      <c r="AK139" s="133"/>
      <c r="AM139" s="133"/>
      <c r="AN139" s="133"/>
    </row>
    <row r="141" spans="1:41" ht="12.75">
      <c r="A141" s="152" t="s">
        <v>550</v>
      </c>
      <c r="B141" s="152" t="s">
        <v>145</v>
      </c>
      <c r="C141" s="152">
        <v>1942</v>
      </c>
      <c r="D141" s="158" t="s">
        <v>344</v>
      </c>
      <c r="E141" s="158">
        <f>VLOOKUP(C141,AgeClass,2,0)</f>
        <v>75</v>
      </c>
      <c r="F141" s="159" t="s">
        <v>323</v>
      </c>
      <c r="G141" s="158">
        <v>405301</v>
      </c>
      <c r="H141" s="158">
        <v>2264</v>
      </c>
      <c r="I141" s="158">
        <v>37239</v>
      </c>
      <c r="J141" s="158"/>
      <c r="K141" s="152" t="s">
        <v>884</v>
      </c>
      <c r="L141" s="152"/>
      <c r="M141" s="152" t="s">
        <v>885</v>
      </c>
      <c r="N141" t="s">
        <v>886</v>
      </c>
      <c r="O141" t="s">
        <v>377</v>
      </c>
      <c r="Q141" t="s">
        <v>202</v>
      </c>
      <c r="R141" t="s">
        <v>887</v>
      </c>
      <c r="S141">
        <v>0</v>
      </c>
      <c r="T141">
        <v>0</v>
      </c>
      <c r="U141" s="136" t="s">
        <v>888</v>
      </c>
      <c r="V141" s="136"/>
      <c r="W141" s="136"/>
      <c r="X141" s="137" t="s">
        <v>20</v>
      </c>
      <c r="Y141" s="137" t="s">
        <v>20</v>
      </c>
      <c r="Z141" s="137" t="s">
        <v>20</v>
      </c>
      <c r="AA141" s="137" t="s">
        <v>20</v>
      </c>
      <c r="AB141" s="137" t="s">
        <v>20</v>
      </c>
      <c r="AC141" s="144" t="s">
        <v>20</v>
      </c>
      <c r="AD141" s="138" t="s">
        <v>20</v>
      </c>
      <c r="AE141" s="138" t="s">
        <v>20</v>
      </c>
      <c r="AF141" s="133" t="s">
        <v>20</v>
      </c>
      <c r="AK141" s="133" t="s">
        <v>20</v>
      </c>
      <c r="AL141" s="133"/>
      <c r="AN141" s="133"/>
      <c r="AO141" s="133"/>
    </row>
    <row r="142" spans="1:42" ht="12.75">
      <c r="A142" s="152" t="s">
        <v>59</v>
      </c>
      <c r="B142" t="s">
        <v>58</v>
      </c>
      <c r="C142">
        <v>1955</v>
      </c>
      <c r="D142" s="133" t="s">
        <v>344</v>
      </c>
      <c r="E142" s="133">
        <f>VLOOKUP(C142,AgeClass,2,0)</f>
        <v>65</v>
      </c>
      <c r="F142" s="143" t="s">
        <v>323</v>
      </c>
      <c r="G142" s="133">
        <v>247701</v>
      </c>
      <c r="H142" s="133">
        <v>1568</v>
      </c>
      <c r="I142" s="133">
        <v>9992706</v>
      </c>
      <c r="J142" s="133">
        <v>483054</v>
      </c>
      <c r="K142" t="s">
        <v>889</v>
      </c>
      <c r="L142" t="s">
        <v>60</v>
      </c>
      <c r="M142" t="s">
        <v>890</v>
      </c>
      <c r="N142" t="s">
        <v>46</v>
      </c>
      <c r="O142" t="s">
        <v>218</v>
      </c>
      <c r="Q142" t="s">
        <v>202</v>
      </c>
      <c r="R142" t="s">
        <v>891</v>
      </c>
      <c r="S142">
        <v>0</v>
      </c>
      <c r="T142">
        <v>0</v>
      </c>
      <c r="U142" s="136" t="s">
        <v>61</v>
      </c>
      <c r="V142" s="136"/>
      <c r="W142" s="136"/>
      <c r="X142" s="137" t="s">
        <v>20</v>
      </c>
      <c r="Y142" s="137" t="s">
        <v>20</v>
      </c>
      <c r="Z142" s="137" t="s">
        <v>20</v>
      </c>
      <c r="AA142" s="137" t="s">
        <v>20</v>
      </c>
      <c r="AB142" s="137" t="s">
        <v>20</v>
      </c>
      <c r="AC142" s="144" t="s">
        <v>20</v>
      </c>
      <c r="AD142" s="138" t="s">
        <v>20</v>
      </c>
      <c r="AE142" s="138" t="s">
        <v>20</v>
      </c>
      <c r="AF142" s="133" t="s">
        <v>20</v>
      </c>
      <c r="AL142" s="145" t="s">
        <v>20</v>
      </c>
      <c r="AM142" s="133"/>
      <c r="AO142" s="133"/>
      <c r="AP142" s="133"/>
    </row>
    <row r="143" spans="1:42" ht="12.75">
      <c r="A143" t="s">
        <v>774</v>
      </c>
      <c r="B143" t="s">
        <v>558</v>
      </c>
      <c r="C143">
        <v>1954</v>
      </c>
      <c r="D143" s="133" t="s">
        <v>332</v>
      </c>
      <c r="E143" s="133">
        <f>VLOOKUP(C143,AgeClass,2,0)</f>
        <v>65</v>
      </c>
      <c r="F143" s="143" t="s">
        <v>323</v>
      </c>
      <c r="G143" s="133">
        <v>449791</v>
      </c>
      <c r="H143" s="133">
        <v>4271</v>
      </c>
      <c r="I143" s="133"/>
      <c r="J143" s="133"/>
      <c r="K143" t="s">
        <v>892</v>
      </c>
      <c r="M143" t="s">
        <v>893</v>
      </c>
      <c r="N143" t="s">
        <v>46</v>
      </c>
      <c r="O143" t="s">
        <v>201</v>
      </c>
      <c r="Q143" t="s">
        <v>202</v>
      </c>
      <c r="R143" t="s">
        <v>894</v>
      </c>
      <c r="S143">
        <v>0</v>
      </c>
      <c r="T143">
        <v>0</v>
      </c>
      <c r="U143" s="136" t="s">
        <v>895</v>
      </c>
      <c r="V143" s="136"/>
      <c r="W143" s="136"/>
      <c r="X143" s="137" t="s">
        <v>20</v>
      </c>
      <c r="Y143" s="137" t="s">
        <v>20</v>
      </c>
      <c r="Z143" s="137" t="s">
        <v>20</v>
      </c>
      <c r="AA143" s="137" t="s">
        <v>20</v>
      </c>
      <c r="AB143" s="137" t="s">
        <v>20</v>
      </c>
      <c r="AC143" s="144" t="s">
        <v>20</v>
      </c>
      <c r="AD143" s="138" t="s">
        <v>20</v>
      </c>
      <c r="AE143" s="138" t="s">
        <v>20</v>
      </c>
      <c r="AF143" s="133" t="s">
        <v>20</v>
      </c>
      <c r="AL143" s="145" t="s">
        <v>20</v>
      </c>
      <c r="AM143" s="133"/>
      <c r="AO143" s="133"/>
      <c r="AP143" s="133"/>
    </row>
    <row r="144" spans="1:42" ht="12.75">
      <c r="A144" t="s">
        <v>774</v>
      </c>
      <c r="B144" t="s">
        <v>389</v>
      </c>
      <c r="C144">
        <v>1958</v>
      </c>
      <c r="D144" s="133" t="s">
        <v>344</v>
      </c>
      <c r="E144" s="133">
        <f>VLOOKUP(C144,AgeClass,2,0)</f>
        <v>60</v>
      </c>
      <c r="F144" s="143" t="s">
        <v>323</v>
      </c>
      <c r="G144" s="133">
        <v>449792</v>
      </c>
      <c r="H144" s="133">
        <v>4271</v>
      </c>
      <c r="I144" s="133"/>
      <c r="J144" s="133"/>
      <c r="K144" t="str">
        <f>K143</f>
        <v>01202 535087</v>
      </c>
      <c r="M144" t="str">
        <f>M143</f>
        <v>26 High Trees Avenue</v>
      </c>
      <c r="N144" t="str">
        <f>N143</f>
        <v xml:space="preserve"> </v>
      </c>
      <c r="O144" t="str">
        <f>O143</f>
        <v>Bournemouth</v>
      </c>
      <c r="Q144" t="str">
        <f>Q143</f>
        <v>Dorset</v>
      </c>
      <c r="R144" t="str">
        <f>R143</f>
        <v>BH8 9JX</v>
      </c>
      <c r="U144" s="136" t="s">
        <v>896</v>
      </c>
      <c r="V144" s="136"/>
      <c r="W144" s="136"/>
      <c r="X144" s="137" t="s">
        <v>20</v>
      </c>
      <c r="Y144" s="137" t="s">
        <v>20</v>
      </c>
      <c r="Z144" s="137" t="s">
        <v>20</v>
      </c>
      <c r="AA144" s="137" t="s">
        <v>20</v>
      </c>
      <c r="AB144" s="137" t="s">
        <v>20</v>
      </c>
      <c r="AC144" s="144" t="s">
        <v>20</v>
      </c>
      <c r="AD144" s="138" t="s">
        <v>20</v>
      </c>
      <c r="AE144" s="138" t="s">
        <v>20</v>
      </c>
      <c r="AF144" s="133" t="s">
        <v>20</v>
      </c>
      <c r="AL144" s="145" t="s">
        <v>46</v>
      </c>
      <c r="AM144" s="133"/>
      <c r="AO144" s="133"/>
      <c r="AP144" s="133"/>
    </row>
    <row r="145" spans="1:42" ht="12.75">
      <c r="A145" s="152" t="s">
        <v>897</v>
      </c>
      <c r="B145" t="s">
        <v>898</v>
      </c>
      <c r="C145">
        <v>1973</v>
      </c>
      <c r="D145" s="133" t="s">
        <v>332</v>
      </c>
      <c r="E145" s="133">
        <f>VLOOKUP(C145,AgeClass,2,0)</f>
        <v>45</v>
      </c>
      <c r="F145" s="143" t="s">
        <v>323</v>
      </c>
      <c r="G145" s="133">
        <v>164489</v>
      </c>
      <c r="H145" s="133">
        <v>11870</v>
      </c>
      <c r="I145" s="133"/>
      <c r="J145" s="133"/>
      <c r="L145" s="155" t="s">
        <v>899</v>
      </c>
      <c r="M145" t="s">
        <v>900</v>
      </c>
      <c r="N145" t="s">
        <v>229</v>
      </c>
      <c r="O145" t="s">
        <v>218</v>
      </c>
      <c r="Q145" t="s">
        <v>202</v>
      </c>
      <c r="R145" t="s">
        <v>901</v>
      </c>
      <c r="S145">
        <v>0</v>
      </c>
      <c r="T145">
        <v>0</v>
      </c>
      <c r="U145" t="s">
        <v>902</v>
      </c>
      <c r="X145" s="133" t="s">
        <v>20</v>
      </c>
      <c r="Y145" s="137"/>
      <c r="Z145" s="137" t="s">
        <v>20</v>
      </c>
      <c r="AA145" s="137" t="s">
        <v>20</v>
      </c>
      <c r="AB145" s="137" t="s">
        <v>20</v>
      </c>
      <c r="AC145" s="144"/>
      <c r="AD145" s="138"/>
      <c r="AE145" s="138"/>
      <c r="AG145" s="146">
        <v>40630</v>
      </c>
      <c r="AK145" s="146"/>
      <c r="AL145" s="145" t="s">
        <v>20</v>
      </c>
      <c r="AM145" s="133"/>
      <c r="AO145" s="133"/>
      <c r="AP145" s="133"/>
    </row>
    <row r="147" spans="1:45" ht="12.75">
      <c r="A147" s="152" t="s">
        <v>779</v>
      </c>
      <c r="B147" t="s">
        <v>903</v>
      </c>
      <c r="C147">
        <v>1979</v>
      </c>
      <c r="D147" s="133" t="s">
        <v>332</v>
      </c>
      <c r="E147" s="133">
        <f aca="true" t="shared" si="7" ref="E147:E166">VLOOKUP(C147,AgeClass,2,0)</f>
        <v>40</v>
      </c>
      <c r="F147" s="143" t="s">
        <v>904</v>
      </c>
      <c r="G147" s="133">
        <v>434991</v>
      </c>
      <c r="H147" s="133">
        <v>3871</v>
      </c>
      <c r="I147" s="133">
        <v>261307</v>
      </c>
      <c r="J147" s="133">
        <v>483129</v>
      </c>
      <c r="L147" t="s">
        <v>905</v>
      </c>
      <c r="M147" s="139" t="s">
        <v>781</v>
      </c>
      <c r="N147" s="139" t="s">
        <v>782</v>
      </c>
      <c r="O147" s="139" t="s">
        <v>783</v>
      </c>
      <c r="P147" s="139" t="s">
        <v>784</v>
      </c>
      <c r="Q147" s="139" t="s">
        <v>415</v>
      </c>
      <c r="R147" s="139" t="s">
        <v>785</v>
      </c>
      <c r="S147">
        <v>0</v>
      </c>
      <c r="T147">
        <v>0</v>
      </c>
      <c r="U147" s="136" t="s">
        <v>906</v>
      </c>
      <c r="V147" s="136"/>
      <c r="W147" s="136"/>
      <c r="X147" s="137"/>
      <c r="Y147" s="137"/>
      <c r="Z147" s="137" t="s">
        <v>20</v>
      </c>
      <c r="AA147" s="137" t="s">
        <v>20</v>
      </c>
      <c r="AB147" s="137" t="s">
        <v>20</v>
      </c>
      <c r="AC147" s="144" t="s">
        <v>20</v>
      </c>
      <c r="AD147" s="138" t="s">
        <v>20</v>
      </c>
      <c r="AE147" s="138" t="s">
        <v>20</v>
      </c>
      <c r="AF147" s="133" t="s">
        <v>20</v>
      </c>
      <c r="AL147" s="145" t="s">
        <v>20</v>
      </c>
      <c r="AM147" s="133"/>
      <c r="AO147" s="133">
        <v>2</v>
      </c>
      <c r="AP147" s="133">
        <v>2009</v>
      </c>
      <c r="AS147">
        <v>2009</v>
      </c>
    </row>
    <row r="148" spans="1:42" ht="12.75">
      <c r="A148" t="s">
        <v>907</v>
      </c>
      <c r="B148" t="s">
        <v>908</v>
      </c>
      <c r="C148">
        <v>1937</v>
      </c>
      <c r="D148" s="133" t="s">
        <v>344</v>
      </c>
      <c r="E148" s="133">
        <f t="shared" si="7"/>
        <v>80</v>
      </c>
      <c r="F148" s="143" t="s">
        <v>323</v>
      </c>
      <c r="G148" s="133">
        <v>224691</v>
      </c>
      <c r="H148" s="133">
        <v>1408</v>
      </c>
      <c r="I148" s="133"/>
      <c r="J148" s="133"/>
      <c r="K148" t="s">
        <v>909</v>
      </c>
      <c r="M148" t="s">
        <v>910</v>
      </c>
      <c r="N148" t="s">
        <v>218</v>
      </c>
      <c r="Q148" t="s">
        <v>202</v>
      </c>
      <c r="R148" t="s">
        <v>911</v>
      </c>
      <c r="S148">
        <v>1</v>
      </c>
      <c r="T148">
        <v>1</v>
      </c>
      <c r="X148" s="133"/>
      <c r="Y148" s="137" t="s">
        <v>20</v>
      </c>
      <c r="Z148" s="137" t="s">
        <v>20</v>
      </c>
      <c r="AA148" s="137" t="s">
        <v>20</v>
      </c>
      <c r="AB148" s="137" t="s">
        <v>20</v>
      </c>
      <c r="AC148" s="144" t="s">
        <v>20</v>
      </c>
      <c r="AD148" s="138" t="s">
        <v>20</v>
      </c>
      <c r="AE148" s="138" t="s">
        <v>20</v>
      </c>
      <c r="AF148" s="133" t="s">
        <v>20</v>
      </c>
      <c r="AL148" s="133"/>
      <c r="AM148" s="133"/>
      <c r="AO148" s="133"/>
      <c r="AP148" s="133"/>
    </row>
    <row r="149" spans="1:42" ht="12.75">
      <c r="A149" t="s">
        <v>907</v>
      </c>
      <c r="B149" t="s">
        <v>912</v>
      </c>
      <c r="C149">
        <v>1937</v>
      </c>
      <c r="D149" s="133" t="s">
        <v>332</v>
      </c>
      <c r="E149" s="133">
        <f t="shared" si="7"/>
        <v>80</v>
      </c>
      <c r="F149" s="143" t="s">
        <v>323</v>
      </c>
      <c r="G149" s="133">
        <v>224692</v>
      </c>
      <c r="H149" s="133">
        <v>1408</v>
      </c>
      <c r="I149" s="133"/>
      <c r="J149" s="133"/>
      <c r="K149" t="str">
        <f>K148</f>
        <v xml:space="preserve">01202 670711 </v>
      </c>
      <c r="M149" t="str">
        <f>M148</f>
        <v>73 Stanley Green Rd</v>
      </c>
      <c r="N149" t="str">
        <f>N148</f>
        <v>Poole</v>
      </c>
      <c r="Q149" t="str">
        <f>Q148</f>
        <v>Dorset</v>
      </c>
      <c r="R149" t="str">
        <f>R148</f>
        <v>BH15 3AD</v>
      </c>
      <c r="X149" s="133"/>
      <c r="Y149" s="137" t="s">
        <v>20</v>
      </c>
      <c r="Z149" s="137" t="s">
        <v>20</v>
      </c>
      <c r="AA149" s="137" t="s">
        <v>20</v>
      </c>
      <c r="AB149" s="137" t="s">
        <v>20</v>
      </c>
      <c r="AC149" s="144" t="s">
        <v>20</v>
      </c>
      <c r="AD149" s="138" t="s">
        <v>20</v>
      </c>
      <c r="AE149" s="138" t="s">
        <v>20</v>
      </c>
      <c r="AF149" s="133" t="s">
        <v>20</v>
      </c>
      <c r="AL149" s="133"/>
      <c r="AM149" s="133"/>
      <c r="AO149" s="133"/>
      <c r="AP149" s="133"/>
    </row>
    <row r="150" spans="1:40" ht="12.75">
      <c r="A150" s="152" t="s">
        <v>913</v>
      </c>
      <c r="B150" s="139" t="s">
        <v>914</v>
      </c>
      <c r="C150">
        <v>1957</v>
      </c>
      <c r="D150" s="140" t="s">
        <v>344</v>
      </c>
      <c r="E150" s="133">
        <f t="shared" si="7"/>
        <v>60</v>
      </c>
      <c r="F150" s="153" t="s">
        <v>323</v>
      </c>
      <c r="G150" s="133">
        <v>102090</v>
      </c>
      <c r="H150" s="133"/>
      <c r="I150" s="133"/>
      <c r="J150" s="133"/>
      <c r="K150" s="139" t="s">
        <v>915</v>
      </c>
      <c r="L150" s="139"/>
      <c r="M150" s="139" t="s">
        <v>916</v>
      </c>
      <c r="N150" s="139" t="s">
        <v>272</v>
      </c>
      <c r="O150" s="139" t="s">
        <v>201</v>
      </c>
      <c r="Q150" s="139" t="s">
        <v>202</v>
      </c>
      <c r="R150" s="139" t="s">
        <v>917</v>
      </c>
      <c r="S150">
        <v>0</v>
      </c>
      <c r="T150">
        <v>0</v>
      </c>
      <c r="U150" s="136" t="s">
        <v>918</v>
      </c>
      <c r="V150" s="136"/>
      <c r="W150" s="137" t="s">
        <v>20</v>
      </c>
      <c r="X150" s="137" t="s">
        <v>20</v>
      </c>
      <c r="Y150" s="137" t="s">
        <v>20</v>
      </c>
      <c r="Z150" s="137"/>
      <c r="AA150" s="137"/>
      <c r="AB150" s="137"/>
      <c r="AC150" s="144"/>
      <c r="AD150" s="138"/>
      <c r="AE150" s="138"/>
      <c r="AG150" s="146">
        <v>41710</v>
      </c>
      <c r="AH150" s="146">
        <v>21112</v>
      </c>
      <c r="AI150" s="154" t="s">
        <v>20</v>
      </c>
      <c r="AK150" s="140"/>
      <c r="AM150" s="133"/>
      <c r="AN150" s="133"/>
    </row>
    <row r="151" spans="1:40" ht="12.75">
      <c r="A151" s="152" t="s">
        <v>640</v>
      </c>
      <c r="B151" t="s">
        <v>919</v>
      </c>
      <c r="C151">
        <v>1962</v>
      </c>
      <c r="D151" s="133" t="s">
        <v>332</v>
      </c>
      <c r="E151" s="133">
        <f t="shared" si="7"/>
        <v>55</v>
      </c>
      <c r="F151" s="143" t="s">
        <v>360</v>
      </c>
      <c r="G151" s="133" t="s">
        <v>360</v>
      </c>
      <c r="H151" s="133"/>
      <c r="I151" s="133"/>
      <c r="J151" s="133"/>
      <c r="K151" t="s">
        <v>642</v>
      </c>
      <c r="L151" s="133" t="s">
        <v>920</v>
      </c>
      <c r="M151" t="s">
        <v>643</v>
      </c>
      <c r="N151" t="s">
        <v>644</v>
      </c>
      <c r="O151" t="s">
        <v>506</v>
      </c>
      <c r="P151" t="s">
        <v>437</v>
      </c>
      <c r="Q151" t="s">
        <v>202</v>
      </c>
      <c r="R151" t="s">
        <v>645</v>
      </c>
      <c r="S151">
        <v>0</v>
      </c>
      <c r="T151">
        <v>0</v>
      </c>
      <c r="U151" s="136" t="s">
        <v>921</v>
      </c>
      <c r="V151" s="136"/>
      <c r="W151" s="137" t="s">
        <v>20</v>
      </c>
      <c r="X151" s="137" t="s">
        <v>633</v>
      </c>
      <c r="Y151" s="137" t="s">
        <v>20</v>
      </c>
      <c r="Z151" s="137" t="s">
        <v>20</v>
      </c>
      <c r="AA151" s="137" t="s">
        <v>20</v>
      </c>
      <c r="AB151" s="144" t="s">
        <v>20</v>
      </c>
      <c r="AC151" s="138" t="s">
        <v>20</v>
      </c>
      <c r="AD151" s="138" t="s">
        <v>20</v>
      </c>
      <c r="AE151" s="133" t="s">
        <v>20</v>
      </c>
      <c r="AJ151" s="133"/>
      <c r="AK151" s="133"/>
      <c r="AM151" s="133"/>
      <c r="AN151" s="133"/>
    </row>
    <row r="152" spans="1:38" ht="12.75">
      <c r="A152" s="152" t="s">
        <v>47</v>
      </c>
      <c r="B152" t="s">
        <v>140</v>
      </c>
      <c r="C152">
        <v>1958</v>
      </c>
      <c r="D152" s="133" t="s">
        <v>344</v>
      </c>
      <c r="E152" s="133">
        <f t="shared" si="7"/>
        <v>60</v>
      </c>
      <c r="F152" s="143" t="s">
        <v>323</v>
      </c>
      <c r="G152" s="133">
        <v>348161</v>
      </c>
      <c r="H152" s="133">
        <v>2436</v>
      </c>
      <c r="I152" s="133">
        <v>50347</v>
      </c>
      <c r="J152" s="133"/>
      <c r="K152" t="s">
        <v>922</v>
      </c>
      <c r="M152" t="s">
        <v>923</v>
      </c>
      <c r="N152" t="s">
        <v>211</v>
      </c>
      <c r="Q152" t="s">
        <v>202</v>
      </c>
      <c r="R152" t="s">
        <v>924</v>
      </c>
      <c r="S152" s="136" t="s">
        <v>925</v>
      </c>
      <c r="T152" s="133" t="s">
        <v>20</v>
      </c>
      <c r="U152" s="137"/>
      <c r="V152" s="136" t="s">
        <v>20</v>
      </c>
      <c r="W152" s="137" t="s">
        <v>20</v>
      </c>
      <c r="X152" s="137" t="s">
        <v>20</v>
      </c>
      <c r="Y152" s="137" t="s">
        <v>20</v>
      </c>
      <c r="Z152" s="137" t="s">
        <v>20</v>
      </c>
      <c r="AA152" s="137" t="s">
        <v>20</v>
      </c>
      <c r="AB152" s="137" t="s">
        <v>20</v>
      </c>
      <c r="AC152" s="144" t="s">
        <v>20</v>
      </c>
      <c r="AD152" s="138" t="s">
        <v>20</v>
      </c>
      <c r="AE152" s="138" t="s">
        <v>20</v>
      </c>
      <c r="AF152" s="133" t="s">
        <v>20</v>
      </c>
      <c r="AI152" s="133"/>
      <c r="AK152" s="133"/>
      <c r="AL152" s="133"/>
    </row>
    <row r="153" spans="1:38" ht="12.75">
      <c r="A153" s="152" t="s">
        <v>47</v>
      </c>
      <c r="B153" t="s">
        <v>926</v>
      </c>
      <c r="C153">
        <v>1946</v>
      </c>
      <c r="D153" s="133" t="s">
        <v>332</v>
      </c>
      <c r="E153" s="133">
        <f t="shared" si="7"/>
        <v>75</v>
      </c>
      <c r="F153" s="143" t="s">
        <v>323</v>
      </c>
      <c r="G153" s="133">
        <v>348162</v>
      </c>
      <c r="H153" s="133">
        <v>2436</v>
      </c>
      <c r="I153" s="133">
        <v>50313</v>
      </c>
      <c r="J153" s="133"/>
      <c r="K153" t="str">
        <f>K152</f>
        <v>01202 473714</v>
      </c>
      <c r="M153" t="str">
        <f>M152</f>
        <v>43 Kings Ave</v>
      </c>
      <c r="N153" t="str">
        <f>N152</f>
        <v>Christchurch</v>
      </c>
      <c r="Q153" t="str">
        <f>Q152</f>
        <v>Dorset</v>
      </c>
      <c r="R153" t="str">
        <f>R152</f>
        <v xml:space="preserve">BH23 1NA </v>
      </c>
      <c r="S153" s="136" t="s">
        <v>927</v>
      </c>
      <c r="T153" s="133" t="s">
        <v>46</v>
      </c>
      <c r="U153" s="137"/>
      <c r="V153" s="136" t="s">
        <v>20</v>
      </c>
      <c r="W153" s="137" t="s">
        <v>20</v>
      </c>
      <c r="X153" s="137" t="s">
        <v>20</v>
      </c>
      <c r="Y153" s="137" t="s">
        <v>20</v>
      </c>
      <c r="Z153" s="137" t="s">
        <v>20</v>
      </c>
      <c r="AA153" s="137" t="s">
        <v>20</v>
      </c>
      <c r="AB153" s="137" t="s">
        <v>20</v>
      </c>
      <c r="AC153" s="144" t="s">
        <v>20</v>
      </c>
      <c r="AD153" s="138" t="s">
        <v>20</v>
      </c>
      <c r="AE153" s="138" t="s">
        <v>20</v>
      </c>
      <c r="AF153" s="133" t="s">
        <v>20</v>
      </c>
      <c r="AI153" s="133"/>
      <c r="AK153" s="133"/>
      <c r="AL153" s="133"/>
    </row>
    <row r="154" spans="1:40" ht="12.75">
      <c r="A154" s="152" t="s">
        <v>77</v>
      </c>
      <c r="B154" t="s">
        <v>699</v>
      </c>
      <c r="C154">
        <v>1980</v>
      </c>
      <c r="D154" s="133" t="s">
        <v>344</v>
      </c>
      <c r="E154" s="133">
        <f t="shared" si="7"/>
        <v>40</v>
      </c>
      <c r="F154" s="143" t="s">
        <v>323</v>
      </c>
      <c r="G154" s="133">
        <v>175146</v>
      </c>
      <c r="H154" s="133">
        <v>14267</v>
      </c>
      <c r="I154" s="133"/>
      <c r="J154" s="133"/>
      <c r="M154" t="s">
        <v>701</v>
      </c>
      <c r="N154" t="s">
        <v>702</v>
      </c>
      <c r="O154" t="s">
        <v>703</v>
      </c>
      <c r="Q154" t="s">
        <v>202</v>
      </c>
      <c r="R154" t="s">
        <v>704</v>
      </c>
      <c r="S154" s="136" t="s">
        <v>928</v>
      </c>
      <c r="T154" s="133"/>
      <c r="U154" s="137"/>
      <c r="V154" s="136" t="s">
        <v>20</v>
      </c>
      <c r="W154" s="137" t="s">
        <v>20</v>
      </c>
      <c r="X154" s="137" t="s">
        <v>20</v>
      </c>
      <c r="Y154" s="137" t="s">
        <v>20</v>
      </c>
      <c r="Z154" s="137" t="s">
        <v>20</v>
      </c>
      <c r="AA154" s="137"/>
      <c r="AB154" s="137"/>
      <c r="AC154" s="144"/>
      <c r="AD154" s="138"/>
      <c r="AE154" s="138"/>
      <c r="AH154" s="146">
        <v>29292</v>
      </c>
      <c r="AI154" s="133"/>
      <c r="AK154" s="133"/>
      <c r="AL154" s="133"/>
      <c r="AM154" s="139"/>
      <c r="AN154" s="151"/>
    </row>
    <row r="155" spans="1:40" ht="12.75">
      <c r="A155" s="152" t="s">
        <v>77</v>
      </c>
      <c r="B155" t="s">
        <v>929</v>
      </c>
      <c r="C155">
        <v>2004</v>
      </c>
      <c r="D155" s="133" t="s">
        <v>332</v>
      </c>
      <c r="E155" s="133">
        <f t="shared" si="7"/>
        <v>18</v>
      </c>
      <c r="F155" s="143" t="s">
        <v>323</v>
      </c>
      <c r="G155" s="133">
        <v>838220</v>
      </c>
      <c r="H155" s="133">
        <v>11284</v>
      </c>
      <c r="I155" s="133"/>
      <c r="J155" s="133"/>
      <c r="K155" t="s">
        <v>700</v>
      </c>
      <c r="M155" t="s">
        <v>701</v>
      </c>
      <c r="N155" t="s">
        <v>702</v>
      </c>
      <c r="O155" t="s">
        <v>703</v>
      </c>
      <c r="Q155" t="s">
        <v>202</v>
      </c>
      <c r="R155" t="s">
        <v>704</v>
      </c>
      <c r="S155" s="136"/>
      <c r="T155" s="133"/>
      <c r="U155" s="137"/>
      <c r="V155" s="136" t="s">
        <v>20</v>
      </c>
      <c r="W155" s="137" t="s">
        <v>20</v>
      </c>
      <c r="X155" s="137" t="s">
        <v>20</v>
      </c>
      <c r="Y155" s="137" t="s">
        <v>20</v>
      </c>
      <c r="Z155" s="137" t="s">
        <v>20</v>
      </c>
      <c r="AA155" s="137" t="s">
        <v>20</v>
      </c>
      <c r="AB155" s="137" t="s">
        <v>20</v>
      </c>
      <c r="AC155" s="144" t="s">
        <v>20</v>
      </c>
      <c r="AD155" s="138"/>
      <c r="AE155" s="138"/>
      <c r="AG155" s="146">
        <v>40226</v>
      </c>
      <c r="AH155" s="146">
        <v>37987</v>
      </c>
      <c r="AI155" s="133"/>
      <c r="AK155" s="133"/>
      <c r="AL155" s="133"/>
      <c r="AM155" s="139"/>
      <c r="AN155" s="151"/>
    </row>
    <row r="156" spans="1:38" s="160" customFormat="1" ht="12.75">
      <c r="A156" s="152" t="s">
        <v>930</v>
      </c>
      <c r="B156" s="160" t="s">
        <v>931</v>
      </c>
      <c r="C156" s="160">
        <v>1924</v>
      </c>
      <c r="D156" s="161" t="s">
        <v>344</v>
      </c>
      <c r="E156" s="161">
        <f t="shared" si="7"/>
        <v>95</v>
      </c>
      <c r="F156" s="161" t="s">
        <v>360</v>
      </c>
      <c r="G156" s="161" t="s">
        <v>46</v>
      </c>
      <c r="H156" s="161">
        <v>1685</v>
      </c>
      <c r="I156" s="161"/>
      <c r="J156" s="161"/>
      <c r="K156" s="160" t="s">
        <v>932</v>
      </c>
      <c r="M156" s="160" t="s">
        <v>933</v>
      </c>
      <c r="N156" s="160" t="s">
        <v>299</v>
      </c>
      <c r="O156" s="160" t="s">
        <v>218</v>
      </c>
      <c r="Q156" s="160" t="s">
        <v>202</v>
      </c>
      <c r="R156" s="160" t="s">
        <v>934</v>
      </c>
      <c r="T156" s="161"/>
      <c r="U156" s="161"/>
      <c r="V156" s="160" t="s">
        <v>20</v>
      </c>
      <c r="W156" s="161" t="s">
        <v>20</v>
      </c>
      <c r="X156" s="161" t="s">
        <v>20</v>
      </c>
      <c r="Y156" s="161" t="s">
        <v>20</v>
      </c>
      <c r="Z156" s="162" t="s">
        <v>20</v>
      </c>
      <c r="AA156" s="162" t="s">
        <v>20</v>
      </c>
      <c r="AB156" s="163" t="s">
        <v>20</v>
      </c>
      <c r="AC156" s="163" t="s">
        <v>20</v>
      </c>
      <c r="AD156" s="164" t="s">
        <v>20</v>
      </c>
      <c r="AE156" s="164" t="s">
        <v>20</v>
      </c>
      <c r="AF156" s="161" t="s">
        <v>20</v>
      </c>
      <c r="AI156" s="161"/>
      <c r="AK156" s="161"/>
      <c r="AL156" s="161"/>
    </row>
    <row r="157" spans="1:35" ht="12.75">
      <c r="A157" s="152" t="s">
        <v>935</v>
      </c>
      <c r="B157" s="139" t="s">
        <v>936</v>
      </c>
      <c r="C157">
        <v>1992</v>
      </c>
      <c r="D157" s="140" t="s">
        <v>332</v>
      </c>
      <c r="E157" s="133">
        <f t="shared" si="7"/>
        <v>21</v>
      </c>
      <c r="F157" s="143" t="s">
        <v>323</v>
      </c>
      <c r="G157" s="133">
        <v>474660</v>
      </c>
      <c r="H157" s="133"/>
      <c r="I157" s="133"/>
      <c r="J157" s="133"/>
      <c r="L157" s="139">
        <v>7591707467</v>
      </c>
      <c r="M157" s="139" t="s">
        <v>937</v>
      </c>
      <c r="N157" s="139" t="s">
        <v>938</v>
      </c>
      <c r="O157" s="139" t="s">
        <v>939</v>
      </c>
      <c r="Q157" s="139" t="s">
        <v>940</v>
      </c>
      <c r="R157" s="139" t="s">
        <v>941</v>
      </c>
      <c r="S157" s="136" t="s">
        <v>942</v>
      </c>
      <c r="T157" s="140" t="s">
        <v>20</v>
      </c>
      <c r="U157" s="137" t="s">
        <v>633</v>
      </c>
      <c r="V157" s="136" t="s">
        <v>20</v>
      </c>
      <c r="W157" s="137" t="s">
        <v>20</v>
      </c>
      <c r="X157" s="137" t="s">
        <v>20</v>
      </c>
      <c r="Y157" s="137" t="s">
        <v>20</v>
      </c>
      <c r="Z157" s="137" t="s">
        <v>20</v>
      </c>
      <c r="AA157" s="137" t="s">
        <v>20</v>
      </c>
      <c r="AB157" s="137"/>
      <c r="AC157" s="144"/>
      <c r="AD157" s="138"/>
      <c r="AE157" s="138"/>
      <c r="AG157" s="146">
        <v>41219</v>
      </c>
      <c r="AH157" s="146">
        <v>33798</v>
      </c>
      <c r="AI157" s="140"/>
    </row>
    <row r="158" spans="1:38" ht="12.75">
      <c r="A158" s="152" t="s">
        <v>943</v>
      </c>
      <c r="B158" s="160" t="s">
        <v>944</v>
      </c>
      <c r="C158" s="160">
        <v>1935</v>
      </c>
      <c r="D158" s="160" t="s">
        <v>344</v>
      </c>
      <c r="E158" s="161">
        <f t="shared" si="7"/>
        <v>85</v>
      </c>
      <c r="F158" s="160" t="s">
        <v>323</v>
      </c>
      <c r="G158" s="160">
        <v>450811</v>
      </c>
      <c r="H158" s="133">
        <v>4315</v>
      </c>
      <c r="I158" s="133">
        <v>1202120</v>
      </c>
      <c r="J158" s="133">
        <v>412267</v>
      </c>
      <c r="K158" t="s">
        <v>945</v>
      </c>
      <c r="M158" t="s">
        <v>946</v>
      </c>
      <c r="N158" t="s">
        <v>947</v>
      </c>
      <c r="O158" t="s">
        <v>211</v>
      </c>
      <c r="Q158" t="s">
        <v>202</v>
      </c>
      <c r="R158" t="s">
        <v>948</v>
      </c>
      <c r="S158" s="136" t="s">
        <v>949</v>
      </c>
      <c r="T158" s="133"/>
      <c r="U158" s="137"/>
      <c r="V158" s="136" t="s">
        <v>20</v>
      </c>
      <c r="W158" s="137" t="s">
        <v>20</v>
      </c>
      <c r="X158" s="137" t="s">
        <v>20</v>
      </c>
      <c r="Y158" s="137" t="s">
        <v>20</v>
      </c>
      <c r="Z158" s="137" t="s">
        <v>20</v>
      </c>
      <c r="AA158" s="137" t="s">
        <v>20</v>
      </c>
      <c r="AB158" s="137" t="s">
        <v>20</v>
      </c>
      <c r="AC158" s="144" t="s">
        <v>20</v>
      </c>
      <c r="AD158" s="138" t="s">
        <v>20</v>
      </c>
      <c r="AE158" s="138" t="s">
        <v>20</v>
      </c>
      <c r="AF158" s="133" t="s">
        <v>20</v>
      </c>
      <c r="AI158" s="133"/>
      <c r="AK158" s="133"/>
      <c r="AL158" s="133"/>
    </row>
    <row r="159" spans="1:39" ht="12.75">
      <c r="A159" s="152" t="s">
        <v>950</v>
      </c>
      <c r="B159" t="s">
        <v>573</v>
      </c>
      <c r="C159">
        <v>1966</v>
      </c>
      <c r="D159" s="133" t="s">
        <v>344</v>
      </c>
      <c r="E159" s="133">
        <f t="shared" si="7"/>
        <v>55</v>
      </c>
      <c r="F159" s="143" t="s">
        <v>323</v>
      </c>
      <c r="G159" s="133">
        <v>147370</v>
      </c>
      <c r="H159" s="133"/>
      <c r="I159" s="133"/>
      <c r="J159" s="133"/>
      <c r="L159" t="s">
        <v>951</v>
      </c>
      <c r="M159" s="139" t="s">
        <v>952</v>
      </c>
      <c r="N159" s="139" t="s">
        <v>201</v>
      </c>
      <c r="Q159" s="139" t="s">
        <v>202</v>
      </c>
      <c r="R159" s="139" t="s">
        <v>953</v>
      </c>
      <c r="S159" s="23" t="s">
        <v>954</v>
      </c>
      <c r="T159" s="133" t="s">
        <v>20</v>
      </c>
      <c r="U159" s="133"/>
      <c r="V159" s="165"/>
      <c r="W159" s="136" t="s">
        <v>20</v>
      </c>
      <c r="X159" s="137"/>
      <c r="Y159" s="137"/>
      <c r="Z159" s="137"/>
      <c r="AA159" s="137"/>
      <c r="AB159" s="137"/>
      <c r="AC159" s="137"/>
      <c r="AD159" s="144"/>
      <c r="AE159" s="138"/>
      <c r="AF159" s="138"/>
      <c r="AG159" s="133"/>
      <c r="AH159" s="146">
        <v>42784</v>
      </c>
      <c r="AJ159" s="133"/>
      <c r="AL159" s="133"/>
      <c r="AM159" s="133"/>
    </row>
    <row r="160" spans="1:39" ht="12.75">
      <c r="A160" s="152" t="s">
        <v>955</v>
      </c>
      <c r="B160" s="139" t="s">
        <v>367</v>
      </c>
      <c r="C160">
        <v>1982</v>
      </c>
      <c r="D160" s="140" t="s">
        <v>344</v>
      </c>
      <c r="E160" s="133">
        <f t="shared" si="7"/>
        <v>35</v>
      </c>
      <c r="F160" s="153" t="s">
        <v>323</v>
      </c>
      <c r="G160" s="133">
        <v>214681</v>
      </c>
      <c r="H160" s="133"/>
      <c r="I160" s="133"/>
      <c r="J160" s="133"/>
      <c r="M160" s="139" t="s">
        <v>956</v>
      </c>
      <c r="N160" s="139" t="s">
        <v>957</v>
      </c>
      <c r="P160" s="139" t="s">
        <v>201</v>
      </c>
      <c r="Q160" s="139" t="s">
        <v>202</v>
      </c>
      <c r="R160" s="139" t="s">
        <v>958</v>
      </c>
      <c r="S160" s="23" t="s">
        <v>959</v>
      </c>
      <c r="T160" s="133" t="s">
        <v>20</v>
      </c>
      <c r="U160" s="133"/>
      <c r="V160" s="165"/>
      <c r="W160" s="136" t="s">
        <v>20</v>
      </c>
      <c r="X160" s="137"/>
      <c r="Y160" s="137"/>
      <c r="Z160" s="137"/>
      <c r="AA160" s="137"/>
      <c r="AB160" s="137"/>
      <c r="AC160" s="137"/>
      <c r="AD160" s="144"/>
      <c r="AE160" s="138"/>
      <c r="AF160" s="138"/>
      <c r="AG160" s="133"/>
      <c r="AH160" s="146">
        <v>42784</v>
      </c>
      <c r="AJ160" s="133"/>
      <c r="AL160" s="133"/>
      <c r="AM160" s="133"/>
    </row>
    <row r="161" spans="1:42" ht="12.75">
      <c r="A161" s="152" t="s">
        <v>109</v>
      </c>
      <c r="B161" t="s">
        <v>960</v>
      </c>
      <c r="C161">
        <v>2004</v>
      </c>
      <c r="D161" s="133" t="s">
        <v>332</v>
      </c>
      <c r="E161" s="133">
        <f t="shared" si="7"/>
        <v>18</v>
      </c>
      <c r="F161" s="143" t="s">
        <v>360</v>
      </c>
      <c r="G161" s="133"/>
      <c r="H161" s="133"/>
      <c r="I161" s="133"/>
      <c r="J161" s="133"/>
      <c r="K161" t="s">
        <v>961</v>
      </c>
      <c r="M161" t="s">
        <v>962</v>
      </c>
      <c r="N161" t="s">
        <v>272</v>
      </c>
      <c r="O161" t="s">
        <v>201</v>
      </c>
      <c r="Q161" t="s">
        <v>202</v>
      </c>
      <c r="R161" t="s">
        <v>963</v>
      </c>
      <c r="S161" s="136"/>
      <c r="T161" s="133"/>
      <c r="U161" s="133"/>
      <c r="V161" s="137"/>
      <c r="W161" s="136" t="s">
        <v>20</v>
      </c>
      <c r="X161" s="137" t="s">
        <v>20</v>
      </c>
      <c r="Y161" s="137" t="s">
        <v>20</v>
      </c>
      <c r="Z161" s="137" t="s">
        <v>20</v>
      </c>
      <c r="AA161" s="137"/>
      <c r="AB161" s="137"/>
      <c r="AC161" s="137"/>
      <c r="AD161" s="144"/>
      <c r="AE161" s="138"/>
      <c r="AF161" s="138"/>
      <c r="AG161" s="133"/>
      <c r="AJ161" s="133"/>
      <c r="AL161" s="133"/>
      <c r="AM161" s="133"/>
      <c r="AN161" s="139"/>
      <c r="AO161" s="151"/>
      <c r="AP161" s="151"/>
    </row>
    <row r="162" spans="1:42" ht="12.75">
      <c r="A162" s="152" t="s">
        <v>109</v>
      </c>
      <c r="B162" t="s">
        <v>964</v>
      </c>
      <c r="C162">
        <v>2007</v>
      </c>
      <c r="D162" s="133" t="s">
        <v>344</v>
      </c>
      <c r="E162" s="133">
        <f t="shared" si="7"/>
        <v>14</v>
      </c>
      <c r="F162" s="143" t="s">
        <v>360</v>
      </c>
      <c r="G162" s="133"/>
      <c r="H162" s="133"/>
      <c r="I162" s="133"/>
      <c r="J162" s="133"/>
      <c r="K162" t="s">
        <v>961</v>
      </c>
      <c r="M162" t="s">
        <v>962</v>
      </c>
      <c r="N162" t="s">
        <v>272</v>
      </c>
      <c r="O162" t="s">
        <v>201</v>
      </c>
      <c r="Q162" t="s">
        <v>202</v>
      </c>
      <c r="R162" t="s">
        <v>963</v>
      </c>
      <c r="S162" s="136"/>
      <c r="T162" s="133"/>
      <c r="U162" s="133"/>
      <c r="V162" s="137"/>
      <c r="W162" s="136" t="s">
        <v>20</v>
      </c>
      <c r="X162" s="137" t="s">
        <v>20</v>
      </c>
      <c r="Y162" s="137" t="s">
        <v>20</v>
      </c>
      <c r="Z162" s="137" t="s">
        <v>20</v>
      </c>
      <c r="AA162" s="137"/>
      <c r="AB162" s="137"/>
      <c r="AC162" s="137"/>
      <c r="AD162" s="144"/>
      <c r="AE162" s="138"/>
      <c r="AF162" s="138"/>
      <c r="AG162" s="133"/>
      <c r="AJ162" s="133"/>
      <c r="AL162" s="133"/>
      <c r="AM162" s="133"/>
      <c r="AN162" s="139"/>
      <c r="AO162" s="151"/>
      <c r="AP162" s="151"/>
    </row>
    <row r="163" spans="1:39" ht="12.75">
      <c r="A163" s="152" t="s">
        <v>302</v>
      </c>
      <c r="B163" t="s">
        <v>965</v>
      </c>
      <c r="C163">
        <v>2004</v>
      </c>
      <c r="D163" s="133" t="s">
        <v>332</v>
      </c>
      <c r="E163" s="133">
        <f t="shared" si="7"/>
        <v>18</v>
      </c>
      <c r="F163" s="143" t="s">
        <v>360</v>
      </c>
      <c r="G163" s="133"/>
      <c r="H163" s="133"/>
      <c r="I163" s="133"/>
      <c r="J163" s="133"/>
      <c r="M163" t="s">
        <v>305</v>
      </c>
      <c r="N163" t="s">
        <v>225</v>
      </c>
      <c r="Q163" t="s">
        <v>202</v>
      </c>
      <c r="R163" t="s">
        <v>306</v>
      </c>
      <c r="S163" s="136"/>
      <c r="T163" s="133"/>
      <c r="U163" s="133"/>
      <c r="V163" s="137"/>
      <c r="W163" s="136" t="s">
        <v>20</v>
      </c>
      <c r="X163" s="137" t="s">
        <v>20</v>
      </c>
      <c r="Y163" s="137"/>
      <c r="Z163" s="137" t="s">
        <v>20</v>
      </c>
      <c r="AA163" s="137"/>
      <c r="AB163" s="137"/>
      <c r="AC163" s="137"/>
      <c r="AD163" s="144"/>
      <c r="AE163" s="138"/>
      <c r="AF163" s="138"/>
      <c r="AG163" s="133"/>
      <c r="AH163" s="146">
        <v>41674</v>
      </c>
      <c r="AI163" s="146"/>
      <c r="AJ163" s="133"/>
      <c r="AL163" s="133"/>
      <c r="AM163" s="133"/>
    </row>
    <row r="164" spans="1:39" ht="12.75">
      <c r="A164" s="152" t="s">
        <v>115</v>
      </c>
      <c r="B164" t="s">
        <v>463</v>
      </c>
      <c r="C164">
        <v>1995</v>
      </c>
      <c r="D164" s="133" t="s">
        <v>332</v>
      </c>
      <c r="E164" s="133">
        <f t="shared" si="7"/>
        <v>21</v>
      </c>
      <c r="F164" s="143" t="s">
        <v>360</v>
      </c>
      <c r="G164" s="133">
        <v>393434</v>
      </c>
      <c r="H164" s="133">
        <v>3025</v>
      </c>
      <c r="I164" s="133">
        <v>337487</v>
      </c>
      <c r="J164" s="133"/>
      <c r="K164" t="str">
        <f>'Members Availability'!C10</f>
        <v>01929 550680</v>
      </c>
      <c r="M164" t="str">
        <f>'Members Availability'!E10</f>
        <v>2 Holly Close</v>
      </c>
      <c r="N164" t="str">
        <f>'Members Availability'!F10</f>
        <v>Sandford</v>
      </c>
      <c r="O164" t="str">
        <f>'Members Availability'!G10</f>
        <v>Wareham</v>
      </c>
      <c r="Q164" t="str">
        <f>'Members Availability'!I10</f>
        <v>Dorset</v>
      </c>
      <c r="R164" t="str">
        <f>'Members Availability'!J10</f>
        <v>BH20 7QE</v>
      </c>
      <c r="S164" s="136" t="s">
        <v>966</v>
      </c>
      <c r="T164" s="140" t="s">
        <v>20</v>
      </c>
      <c r="U164" s="140"/>
      <c r="V164" s="133"/>
      <c r="W164" s="136" t="s">
        <v>20</v>
      </c>
      <c r="X164" s="133" t="s">
        <v>20</v>
      </c>
      <c r="Y164" s="133" t="s">
        <v>20</v>
      </c>
      <c r="Z164" s="137" t="s">
        <v>20</v>
      </c>
      <c r="AA164" s="137" t="s">
        <v>20</v>
      </c>
      <c r="AB164" s="137" t="s">
        <v>20</v>
      </c>
      <c r="AC164" s="137" t="s">
        <v>20</v>
      </c>
      <c r="AD164" s="144" t="s">
        <v>20</v>
      </c>
      <c r="AE164" s="138" t="s">
        <v>20</v>
      </c>
      <c r="AF164" s="138" t="s">
        <v>20</v>
      </c>
      <c r="AG164" s="133" t="s">
        <v>20</v>
      </c>
      <c r="AI164" s="146" t="s">
        <v>46</v>
      </c>
      <c r="AJ164" t="s">
        <v>967</v>
      </c>
      <c r="AL164" s="133"/>
      <c r="AM164" s="133"/>
    </row>
    <row r="165" spans="1:39" ht="12.75">
      <c r="A165" s="152" t="s">
        <v>968</v>
      </c>
      <c r="B165" s="139" t="s">
        <v>969</v>
      </c>
      <c r="C165">
        <v>1989</v>
      </c>
      <c r="D165" s="140" t="s">
        <v>344</v>
      </c>
      <c r="E165" s="133">
        <f t="shared" si="7"/>
        <v>21</v>
      </c>
      <c r="F165" s="143" t="s">
        <v>323</v>
      </c>
      <c r="G165" s="133">
        <v>122525</v>
      </c>
      <c r="H165" s="133"/>
      <c r="I165" s="133"/>
      <c r="J165" s="133"/>
      <c r="K165" s="139"/>
      <c r="L165" s="155" t="s">
        <v>970</v>
      </c>
      <c r="M165" s="139" t="s">
        <v>971</v>
      </c>
      <c r="N165" s="139" t="s">
        <v>972</v>
      </c>
      <c r="O165" s="139"/>
      <c r="P165" s="139" t="s">
        <v>201</v>
      </c>
      <c r="Q165" s="139" t="s">
        <v>202</v>
      </c>
      <c r="R165" s="139" t="s">
        <v>973</v>
      </c>
      <c r="S165" s="136" t="s">
        <v>974</v>
      </c>
      <c r="T165" s="133"/>
      <c r="U165" s="133" t="s">
        <v>46</v>
      </c>
      <c r="V165" s="137" t="s">
        <v>20</v>
      </c>
      <c r="W165" s="136"/>
      <c r="X165" s="137"/>
      <c r="Y165" s="137"/>
      <c r="Z165" s="137"/>
      <c r="AA165" s="137"/>
      <c r="AB165" s="137"/>
      <c r="AC165" s="137"/>
      <c r="AD165" s="144"/>
      <c r="AE165" s="138"/>
      <c r="AF165" s="138"/>
      <c r="AG165" s="133"/>
      <c r="AH165" s="146">
        <v>43115</v>
      </c>
      <c r="AI165" s="146"/>
      <c r="AJ165" s="133"/>
      <c r="AL165" s="133"/>
      <c r="AM165" s="133"/>
    </row>
    <row r="166" spans="1:42" s="160" customFormat="1" ht="12.75">
      <c r="A166" s="160" t="s">
        <v>334</v>
      </c>
      <c r="B166" s="160" t="s">
        <v>389</v>
      </c>
      <c r="C166" s="160">
        <v>1929</v>
      </c>
      <c r="D166" s="161" t="s">
        <v>344</v>
      </c>
      <c r="E166" s="161">
        <f t="shared" si="7"/>
        <v>90</v>
      </c>
      <c r="F166" s="166" t="s">
        <v>323</v>
      </c>
      <c r="G166" s="161">
        <v>146751</v>
      </c>
      <c r="H166" s="161">
        <v>787</v>
      </c>
      <c r="I166" s="161">
        <v>50300</v>
      </c>
      <c r="J166" s="161">
        <v>133099</v>
      </c>
      <c r="K166" s="160" t="s">
        <v>975</v>
      </c>
      <c r="M166" s="160" t="s">
        <v>976</v>
      </c>
      <c r="N166" s="160" t="s">
        <v>229</v>
      </c>
      <c r="O166" s="160" t="s">
        <v>218</v>
      </c>
      <c r="Q166" s="160" t="s">
        <v>202</v>
      </c>
      <c r="R166" s="160" t="s">
        <v>977</v>
      </c>
      <c r="S166" s="167" t="s">
        <v>978</v>
      </c>
      <c r="T166" s="161" t="s">
        <v>46</v>
      </c>
      <c r="U166" s="161"/>
      <c r="V166" s="168"/>
      <c r="W166" s="167" t="s">
        <v>20</v>
      </c>
      <c r="X166" s="168" t="s">
        <v>20</v>
      </c>
      <c r="Y166" s="168" t="s">
        <v>20</v>
      </c>
      <c r="Z166" s="168" t="s">
        <v>20</v>
      </c>
      <c r="AA166" s="168" t="s">
        <v>20</v>
      </c>
      <c r="AB166" s="168" t="s">
        <v>20</v>
      </c>
      <c r="AC166" s="168" t="s">
        <v>20</v>
      </c>
      <c r="AD166" s="163" t="s">
        <v>20</v>
      </c>
      <c r="AE166" s="164" t="s">
        <v>20</v>
      </c>
      <c r="AF166" s="164" t="s">
        <v>20</v>
      </c>
      <c r="AG166" s="161" t="s">
        <v>20</v>
      </c>
      <c r="AI166" s="169">
        <v>10950</v>
      </c>
      <c r="AJ166" s="161"/>
      <c r="AK166" s="160" t="s">
        <v>979</v>
      </c>
      <c r="AL166" s="161">
        <v>2</v>
      </c>
      <c r="AM166" s="161">
        <v>2009</v>
      </c>
      <c r="AN166" s="170" t="s">
        <v>980</v>
      </c>
      <c r="AO166" s="171">
        <v>39753</v>
      </c>
      <c r="AP166" s="160">
        <v>2009</v>
      </c>
    </row>
    <row r="167" spans="1:86" s="160" customFormat="1" ht="12.75">
      <c r="A167" s="152"/>
      <c r="B167" s="139"/>
      <c r="D167" s="140"/>
      <c r="E167" s="133"/>
      <c r="F167" s="153"/>
      <c r="G167" s="133"/>
      <c r="H167" s="133"/>
      <c r="I167" s="133"/>
      <c r="J167" s="133"/>
      <c r="M167" s="139"/>
      <c r="N167" s="139"/>
      <c r="O167" s="139"/>
      <c r="P167" s="139"/>
      <c r="Q167" s="153"/>
      <c r="R167" s="140"/>
      <c r="S167" s="136"/>
      <c r="T167" s="133"/>
      <c r="U167" s="140"/>
      <c r="V167" s="165"/>
      <c r="W167" s="136"/>
      <c r="X167" s="133"/>
      <c r="AE167" s="133"/>
      <c r="AF167" s="133"/>
      <c r="AG167" s="143"/>
      <c r="AH167" s="172"/>
      <c r="AI167" s="133"/>
      <c r="AJ167" s="133"/>
      <c r="AQ167" s="133"/>
      <c r="AR167" s="133"/>
      <c r="AS167" s="143"/>
      <c r="AT167" s="133"/>
      <c r="AU167" s="133"/>
      <c r="AV167" s="133"/>
      <c r="AW167" s="133"/>
      <c r="BD167" s="133"/>
      <c r="BE167" s="133"/>
      <c r="BF167" s="143"/>
      <c r="BG167" s="133"/>
      <c r="BH167" s="133"/>
      <c r="BI167" s="133"/>
      <c r="BJ167" s="133"/>
      <c r="BQ167" s="133"/>
      <c r="BR167" s="133"/>
      <c r="BS167" s="143"/>
      <c r="BT167" s="133"/>
      <c r="BU167" s="133"/>
      <c r="BV167" s="133"/>
      <c r="BW167" s="133"/>
      <c r="CD167" s="133"/>
      <c r="CE167" s="133"/>
      <c r="CF167" s="143"/>
      <c r="CG167" s="133"/>
      <c r="CH167" s="133"/>
    </row>
    <row r="168" spans="1:40" ht="12.75">
      <c r="A168" s="152" t="s">
        <v>981</v>
      </c>
      <c r="B168" s="139" t="s">
        <v>540</v>
      </c>
      <c r="C168">
        <v>2008</v>
      </c>
      <c r="D168" s="140" t="s">
        <v>344</v>
      </c>
      <c r="E168" s="133">
        <f aca="true" t="shared" si="8" ref="E168:E184">VLOOKUP(C168,AgeClass,2,0)</f>
        <v>14</v>
      </c>
      <c r="F168" s="143" t="s">
        <v>360</v>
      </c>
      <c r="G168" s="133"/>
      <c r="H168" s="133"/>
      <c r="I168" s="133"/>
      <c r="J168" s="133"/>
      <c r="L168" s="139"/>
      <c r="M168" s="139" t="s">
        <v>982</v>
      </c>
      <c r="N168" s="139" t="s">
        <v>983</v>
      </c>
      <c r="O168" s="139" t="s">
        <v>218</v>
      </c>
      <c r="Q168" s="139" t="s">
        <v>202</v>
      </c>
      <c r="R168" s="139" t="s">
        <v>984</v>
      </c>
      <c r="S168" s="136" t="s">
        <v>985</v>
      </c>
      <c r="T168" s="140" t="s">
        <v>46</v>
      </c>
      <c r="U168" s="140"/>
      <c r="V168" s="140" t="s">
        <v>20</v>
      </c>
      <c r="W168" s="137" t="s">
        <v>20</v>
      </c>
      <c r="X168" s="136"/>
      <c r="Y168" s="137"/>
      <c r="Z168" s="137"/>
      <c r="AA168" s="137"/>
      <c r="AB168" s="137"/>
      <c r="AC168" s="137"/>
      <c r="AD168" s="137"/>
      <c r="AE168" s="144"/>
      <c r="AF168" s="138"/>
      <c r="AG168" s="138"/>
      <c r="AH168" s="133"/>
      <c r="AI168" s="146">
        <v>43172</v>
      </c>
      <c r="AJ168" s="146">
        <v>39481</v>
      </c>
      <c r="AK168" s="140"/>
      <c r="AM168" s="133"/>
      <c r="AN168" s="133"/>
    </row>
    <row r="169" spans="1:40" ht="12.75">
      <c r="A169" s="152" t="s">
        <v>986</v>
      </c>
      <c r="B169" s="139" t="s">
        <v>987</v>
      </c>
      <c r="C169">
        <v>2009</v>
      </c>
      <c r="D169" s="140" t="s">
        <v>344</v>
      </c>
      <c r="E169" s="133">
        <f t="shared" si="8"/>
        <v>12</v>
      </c>
      <c r="F169" s="143" t="s">
        <v>360</v>
      </c>
      <c r="G169" s="133"/>
      <c r="H169" s="133"/>
      <c r="I169" s="133"/>
      <c r="J169" s="133"/>
      <c r="K169" s="139" t="s">
        <v>988</v>
      </c>
      <c r="L169" s="155"/>
      <c r="M169" s="139" t="s">
        <v>198</v>
      </c>
      <c r="N169" s="139" t="s">
        <v>989</v>
      </c>
      <c r="O169" s="139" t="s">
        <v>218</v>
      </c>
      <c r="P169" s="139"/>
      <c r="Q169" s="139" t="s">
        <v>202</v>
      </c>
      <c r="R169" s="139" t="s">
        <v>990</v>
      </c>
      <c r="S169" s="136" t="s">
        <v>991</v>
      </c>
      <c r="T169" s="133"/>
      <c r="U169" s="133"/>
      <c r="V169" s="133" t="s">
        <v>20</v>
      </c>
      <c r="W169" s="137"/>
      <c r="X169" s="136"/>
      <c r="Y169" s="137"/>
      <c r="Z169" s="137"/>
      <c r="AA169" s="137"/>
      <c r="AB169" s="137"/>
      <c r="AC169" s="137"/>
      <c r="AD169" s="137"/>
      <c r="AE169" s="144"/>
      <c r="AF169" s="138"/>
      <c r="AG169" s="138"/>
      <c r="AH169" s="133"/>
      <c r="AI169" s="146">
        <v>43445</v>
      </c>
      <c r="AJ169" s="146">
        <v>39853</v>
      </c>
      <c r="AK169" s="133"/>
      <c r="AM169" s="133"/>
      <c r="AN169" s="133"/>
    </row>
    <row r="170" spans="1:40" ht="12.75">
      <c r="A170" s="152" t="s">
        <v>986</v>
      </c>
      <c r="B170" s="139" t="s">
        <v>992</v>
      </c>
      <c r="C170">
        <v>2011</v>
      </c>
      <c r="D170" s="140" t="s">
        <v>332</v>
      </c>
      <c r="E170" s="133">
        <f t="shared" si="8"/>
        <v>10</v>
      </c>
      <c r="F170" s="143" t="s">
        <v>360</v>
      </c>
      <c r="G170" s="133"/>
      <c r="H170" s="133"/>
      <c r="I170" s="133"/>
      <c r="J170" s="133"/>
      <c r="K170" s="139" t="s">
        <v>988</v>
      </c>
      <c r="L170" s="155"/>
      <c r="M170" s="139" t="s">
        <v>198</v>
      </c>
      <c r="N170" s="139" t="s">
        <v>989</v>
      </c>
      <c r="O170" s="139" t="s">
        <v>218</v>
      </c>
      <c r="P170" s="139"/>
      <c r="Q170" s="139" t="s">
        <v>202</v>
      </c>
      <c r="R170" s="139" t="s">
        <v>990</v>
      </c>
      <c r="S170" s="136" t="s">
        <v>991</v>
      </c>
      <c r="T170" s="133"/>
      <c r="U170" s="133"/>
      <c r="V170" s="133" t="s">
        <v>20</v>
      </c>
      <c r="W170" s="137"/>
      <c r="X170" s="136"/>
      <c r="Y170" s="137"/>
      <c r="Z170" s="137"/>
      <c r="AA170" s="137"/>
      <c r="AB170" s="137"/>
      <c r="AC170" s="137"/>
      <c r="AD170" s="137"/>
      <c r="AE170" s="144"/>
      <c r="AF170" s="138"/>
      <c r="AG170" s="138"/>
      <c r="AH170" s="133"/>
      <c r="AI170" s="146">
        <v>43445</v>
      </c>
      <c r="AJ170" s="146">
        <v>40867</v>
      </c>
      <c r="AK170" s="133"/>
      <c r="AM170" s="133"/>
      <c r="AN170" s="133"/>
    </row>
    <row r="171" spans="1:41" ht="12.75">
      <c r="A171" s="152" t="s">
        <v>139</v>
      </c>
      <c r="B171" t="s">
        <v>993</v>
      </c>
      <c r="C171">
        <v>1944</v>
      </c>
      <c r="D171" s="133" t="s">
        <v>332</v>
      </c>
      <c r="E171" s="133">
        <f t="shared" si="8"/>
        <v>75</v>
      </c>
      <c r="F171" s="143" t="s">
        <v>323</v>
      </c>
      <c r="G171" s="133">
        <v>150182</v>
      </c>
      <c r="H171" s="133">
        <v>845</v>
      </c>
      <c r="I171" s="133">
        <v>247379</v>
      </c>
      <c r="J171" s="133"/>
      <c r="K171" t="str">
        <f>'Members Availability'!C16</f>
        <v>01202 746374</v>
      </c>
      <c r="M171" t="str">
        <f>'Members Availability'!E16</f>
        <v>7 Verulam Rd</v>
      </c>
      <c r="N171" t="str">
        <f>'Members Availability'!F16</f>
        <v>Poole</v>
      </c>
      <c r="Q171" t="str">
        <f>'Members Availability'!I16</f>
        <v>Dorset</v>
      </c>
      <c r="R171" t="str">
        <f>'Members Availability'!J16</f>
        <v>BH14 0PP</v>
      </c>
      <c r="S171" s="136" t="s">
        <v>994</v>
      </c>
      <c r="T171" s="133" t="s">
        <v>46</v>
      </c>
      <c r="U171" s="133"/>
      <c r="V171" s="133" t="s">
        <v>20</v>
      </c>
      <c r="W171" s="133" t="s">
        <v>20</v>
      </c>
      <c r="X171" s="137" t="s">
        <v>20</v>
      </c>
      <c r="Y171" s="136" t="s">
        <v>20</v>
      </c>
      <c r="Z171" s="137" t="s">
        <v>20</v>
      </c>
      <c r="AA171" s="137" t="s">
        <v>20</v>
      </c>
      <c r="AB171" s="137" t="s">
        <v>20</v>
      </c>
      <c r="AC171" s="137" t="s">
        <v>20</v>
      </c>
      <c r="AD171" s="137" t="s">
        <v>20</v>
      </c>
      <c r="AE171" s="137" t="s">
        <v>20</v>
      </c>
      <c r="AF171" s="144" t="s">
        <v>20</v>
      </c>
      <c r="AG171" s="138" t="s">
        <v>20</v>
      </c>
      <c r="AH171" s="138" t="s">
        <v>20</v>
      </c>
      <c r="AI171" s="133" t="s">
        <v>20</v>
      </c>
      <c r="AL171" s="133"/>
      <c r="AN171" s="133"/>
      <c r="AO171" s="133"/>
    </row>
    <row r="172" spans="1:44" ht="12.75">
      <c r="A172" s="152" t="s">
        <v>109</v>
      </c>
      <c r="B172" t="s">
        <v>995</v>
      </c>
      <c r="C172">
        <v>1946</v>
      </c>
      <c r="D172" s="133" t="s">
        <v>332</v>
      </c>
      <c r="E172" s="133">
        <f t="shared" si="8"/>
        <v>75</v>
      </c>
      <c r="F172" s="143" t="s">
        <v>323</v>
      </c>
      <c r="G172" s="133">
        <v>239992</v>
      </c>
      <c r="H172" s="133">
        <v>1526</v>
      </c>
      <c r="I172" s="133" t="s">
        <v>46</v>
      </c>
      <c r="J172" s="133" t="s">
        <v>46</v>
      </c>
      <c r="K172" t="str">
        <f>'Members Availability'!C26</f>
        <v>01202 484523</v>
      </c>
      <c r="L172" s="139" t="s">
        <v>46</v>
      </c>
      <c r="M172" t="str">
        <f>'Members Availability'!E26</f>
        <v>68 Kings Ave</v>
      </c>
      <c r="N172" t="str">
        <f>'Members Availability'!F26</f>
        <v>Christchurch</v>
      </c>
      <c r="Q172" t="str">
        <f>'Members Availability'!I26</f>
        <v>Dorset</v>
      </c>
      <c r="R172" t="str">
        <f>'Members Availability'!J26</f>
        <v>BH23 1NB</v>
      </c>
      <c r="S172" s="136" t="s">
        <v>996</v>
      </c>
      <c r="T172" s="133" t="s">
        <v>20</v>
      </c>
      <c r="U172" s="133"/>
      <c r="V172" s="140" t="s">
        <v>20</v>
      </c>
      <c r="W172" s="133" t="s">
        <v>20</v>
      </c>
      <c r="X172" s="137" t="s">
        <v>20</v>
      </c>
      <c r="Y172" s="136" t="s">
        <v>20</v>
      </c>
      <c r="Z172" s="137" t="s">
        <v>20</v>
      </c>
      <c r="AA172" s="137" t="s">
        <v>20</v>
      </c>
      <c r="AB172" s="137" t="s">
        <v>20</v>
      </c>
      <c r="AC172" s="137" t="s">
        <v>20</v>
      </c>
      <c r="AD172" s="137" t="s">
        <v>20</v>
      </c>
      <c r="AE172" s="137" t="s">
        <v>20</v>
      </c>
      <c r="AF172" s="144" t="s">
        <v>20</v>
      </c>
      <c r="AG172" s="138" t="s">
        <v>20</v>
      </c>
      <c r="AH172" s="138" t="s">
        <v>20</v>
      </c>
      <c r="AI172" s="133" t="s">
        <v>20</v>
      </c>
      <c r="AK172" s="146">
        <v>17043</v>
      </c>
      <c r="AL172" s="133"/>
      <c r="AM172" t="s">
        <v>997</v>
      </c>
      <c r="AN172" s="133">
        <v>2</v>
      </c>
      <c r="AO172" s="133">
        <v>2009</v>
      </c>
      <c r="AP172" s="139" t="s">
        <v>980</v>
      </c>
      <c r="AQ172" s="151">
        <v>39508</v>
      </c>
      <c r="AR172" s="151">
        <v>39630</v>
      </c>
    </row>
    <row r="173" spans="1:41" ht="12.75">
      <c r="A173" s="152" t="s">
        <v>47</v>
      </c>
      <c r="B173" t="s">
        <v>374</v>
      </c>
      <c r="C173">
        <v>1940</v>
      </c>
      <c r="D173" s="133" t="s">
        <v>332</v>
      </c>
      <c r="E173" s="133">
        <f t="shared" si="8"/>
        <v>80</v>
      </c>
      <c r="F173" s="143" t="s">
        <v>323</v>
      </c>
      <c r="G173" s="133">
        <v>396032</v>
      </c>
      <c r="H173" s="133">
        <v>3094</v>
      </c>
      <c r="I173" s="133">
        <v>41256</v>
      </c>
      <c r="J173" s="133"/>
      <c r="K173" t="str">
        <f>'Members Availability'!C9</f>
        <v>01202 388561</v>
      </c>
      <c r="L173" t="s">
        <v>998</v>
      </c>
      <c r="M173" t="str">
        <f>'Members Availability'!E9</f>
        <v>5 Clarendon Close</v>
      </c>
      <c r="N173" t="str">
        <f>'Members Availability'!F9</f>
        <v>Broadstone</v>
      </c>
      <c r="O173" t="s">
        <v>46</v>
      </c>
      <c r="Q173" t="str">
        <f>'Members Availability'!I9</f>
        <v>Dorset</v>
      </c>
      <c r="R173" t="str">
        <f>'Members Availability'!J9</f>
        <v>BH18 9HR</v>
      </c>
      <c r="S173" s="136" t="s">
        <v>999</v>
      </c>
      <c r="T173" s="133" t="s">
        <v>20</v>
      </c>
      <c r="U173" s="133"/>
      <c r="V173" s="133" t="s">
        <v>20</v>
      </c>
      <c r="W173" s="133" t="s">
        <v>20</v>
      </c>
      <c r="X173" s="137" t="s">
        <v>20</v>
      </c>
      <c r="Y173" s="136" t="s">
        <v>20</v>
      </c>
      <c r="Z173" s="137" t="s">
        <v>20</v>
      </c>
      <c r="AA173" s="137" t="s">
        <v>20</v>
      </c>
      <c r="AB173" s="137" t="s">
        <v>20</v>
      </c>
      <c r="AC173" s="137" t="s">
        <v>20</v>
      </c>
      <c r="AD173" s="137" t="s">
        <v>20</v>
      </c>
      <c r="AE173" s="137" t="s">
        <v>20</v>
      </c>
      <c r="AF173" s="144" t="s">
        <v>20</v>
      </c>
      <c r="AG173" s="138" t="s">
        <v>20</v>
      </c>
      <c r="AH173" s="138" t="s">
        <v>20</v>
      </c>
      <c r="AI173" s="133" t="s">
        <v>20</v>
      </c>
      <c r="AL173" s="133"/>
      <c r="AN173" s="133"/>
      <c r="AO173" s="133"/>
    </row>
    <row r="174" spans="1:41" ht="12.75">
      <c r="A174" s="152" t="s">
        <v>1000</v>
      </c>
      <c r="B174" t="s">
        <v>1001</v>
      </c>
      <c r="C174">
        <v>1967</v>
      </c>
      <c r="D174" s="133" t="s">
        <v>344</v>
      </c>
      <c r="E174" s="133">
        <f t="shared" si="8"/>
        <v>50</v>
      </c>
      <c r="F174" s="143" t="s">
        <v>323</v>
      </c>
      <c r="G174" s="133">
        <v>756780</v>
      </c>
      <c r="H174" s="133"/>
      <c r="I174" s="133"/>
      <c r="J174" s="133"/>
      <c r="K174" s="139" t="s">
        <v>1002</v>
      </c>
      <c r="M174" s="139" t="s">
        <v>1003</v>
      </c>
      <c r="N174" s="139" t="s">
        <v>459</v>
      </c>
      <c r="O174" s="139"/>
      <c r="P174" s="139" t="s">
        <v>218</v>
      </c>
      <c r="Q174" s="139" t="s">
        <v>202</v>
      </c>
      <c r="R174" s="139" t="s">
        <v>1004</v>
      </c>
      <c r="S174" s="136" t="s">
        <v>1005</v>
      </c>
      <c r="T174" s="133" t="s">
        <v>46</v>
      </c>
      <c r="U174" s="133"/>
      <c r="V174" s="133"/>
      <c r="W174" s="133" t="s">
        <v>20</v>
      </c>
      <c r="X174" s="137" t="s">
        <v>20</v>
      </c>
      <c r="Y174" s="136"/>
      <c r="Z174" s="137" t="s">
        <v>633</v>
      </c>
      <c r="AA174" s="137" t="s">
        <v>633</v>
      </c>
      <c r="AB174" s="137" t="s">
        <v>20</v>
      </c>
      <c r="AC174" s="137"/>
      <c r="AD174" s="137"/>
      <c r="AE174" s="137"/>
      <c r="AF174" s="144"/>
      <c r="AG174" s="138"/>
      <c r="AH174" s="138"/>
      <c r="AI174" s="133"/>
      <c r="AJ174" s="146">
        <v>41596</v>
      </c>
      <c r="AK174" s="146">
        <v>24499</v>
      </c>
      <c r="AL174" s="133"/>
      <c r="AN174" s="133"/>
      <c r="AO174" s="133"/>
    </row>
    <row r="175" spans="1:41" ht="12.75">
      <c r="A175" s="152" t="s">
        <v>1000</v>
      </c>
      <c r="B175" t="s">
        <v>1006</v>
      </c>
      <c r="C175">
        <v>2003</v>
      </c>
      <c r="D175" s="133" t="s">
        <v>332</v>
      </c>
      <c r="E175" s="133">
        <f t="shared" si="8"/>
        <v>18</v>
      </c>
      <c r="F175" s="143" t="s">
        <v>323</v>
      </c>
      <c r="G175" s="133">
        <v>785770</v>
      </c>
      <c r="H175" s="133"/>
      <c r="I175" s="133"/>
      <c r="J175" s="133"/>
      <c r="K175" s="139" t="s">
        <v>1002</v>
      </c>
      <c r="M175" s="139" t="s">
        <v>1003</v>
      </c>
      <c r="N175" s="139" t="s">
        <v>459</v>
      </c>
      <c r="O175" s="139"/>
      <c r="P175" s="139" t="s">
        <v>218</v>
      </c>
      <c r="Q175" s="139" t="s">
        <v>202</v>
      </c>
      <c r="R175" s="139" t="s">
        <v>1004</v>
      </c>
      <c r="S175" s="136"/>
      <c r="T175" s="133"/>
      <c r="U175" s="133"/>
      <c r="V175" s="133"/>
      <c r="W175" s="133" t="s">
        <v>20</v>
      </c>
      <c r="X175" s="137" t="s">
        <v>20</v>
      </c>
      <c r="Y175" s="136"/>
      <c r="Z175" s="137" t="s">
        <v>633</v>
      </c>
      <c r="AA175" s="137" t="s">
        <v>633</v>
      </c>
      <c r="AB175" s="137" t="s">
        <v>20</v>
      </c>
      <c r="AC175" s="137" t="s">
        <v>20</v>
      </c>
      <c r="AD175" s="137"/>
      <c r="AE175" s="137"/>
      <c r="AF175" s="144"/>
      <c r="AG175" s="138"/>
      <c r="AH175" s="138"/>
      <c r="AI175" s="133"/>
      <c r="AJ175" s="146">
        <v>41470</v>
      </c>
      <c r="AK175" s="146">
        <v>37794</v>
      </c>
      <c r="AL175" s="133"/>
      <c r="AN175" s="133"/>
      <c r="AO175" s="133"/>
    </row>
    <row r="176" spans="1:41" ht="12.75">
      <c r="A176" s="152" t="s">
        <v>1000</v>
      </c>
      <c r="B176" t="s">
        <v>710</v>
      </c>
      <c r="C176">
        <v>2004</v>
      </c>
      <c r="D176" s="133" t="s">
        <v>332</v>
      </c>
      <c r="E176" s="133">
        <f t="shared" si="8"/>
        <v>18</v>
      </c>
      <c r="F176" s="143" t="s">
        <v>323</v>
      </c>
      <c r="G176" s="133">
        <v>114798</v>
      </c>
      <c r="H176" s="133"/>
      <c r="I176" s="133"/>
      <c r="J176" s="133"/>
      <c r="K176" s="139" t="s">
        <v>1002</v>
      </c>
      <c r="M176" s="139" t="s">
        <v>1003</v>
      </c>
      <c r="N176" s="139" t="s">
        <v>459</v>
      </c>
      <c r="O176" s="139"/>
      <c r="P176" s="139" t="s">
        <v>218</v>
      </c>
      <c r="Q176" s="139" t="s">
        <v>202</v>
      </c>
      <c r="R176" s="139" t="s">
        <v>1004</v>
      </c>
      <c r="S176" s="136"/>
      <c r="T176" s="133"/>
      <c r="U176" s="133"/>
      <c r="V176" s="133"/>
      <c r="W176" s="133" t="s">
        <v>20</v>
      </c>
      <c r="X176" s="137" t="s">
        <v>20</v>
      </c>
      <c r="Y176" s="136"/>
      <c r="Z176" s="137" t="s">
        <v>633</v>
      </c>
      <c r="AA176" s="137" t="s">
        <v>633</v>
      </c>
      <c r="AB176" s="137" t="s">
        <v>20</v>
      </c>
      <c r="AC176" s="137" t="s">
        <v>20</v>
      </c>
      <c r="AD176" s="137"/>
      <c r="AE176" s="137"/>
      <c r="AF176" s="144"/>
      <c r="AG176" s="138"/>
      <c r="AH176" s="138"/>
      <c r="AI176" s="133"/>
      <c r="AJ176" s="146">
        <v>41470</v>
      </c>
      <c r="AK176" s="146">
        <v>38257</v>
      </c>
      <c r="AL176" s="133"/>
      <c r="AN176" s="133"/>
      <c r="AO176" s="133"/>
    </row>
    <row r="177" spans="1:41" s="139" customFormat="1" ht="12.75">
      <c r="A177" s="152" t="s">
        <v>1007</v>
      </c>
      <c r="B177" s="139" t="s">
        <v>647</v>
      </c>
      <c r="C177" s="139">
        <v>1987</v>
      </c>
      <c r="D177" s="133" t="s">
        <v>344</v>
      </c>
      <c r="E177" s="133">
        <f t="shared" si="8"/>
        <v>21</v>
      </c>
      <c r="F177" s="143" t="s">
        <v>323</v>
      </c>
      <c r="G177" s="133">
        <v>148682</v>
      </c>
      <c r="H177" s="133"/>
      <c r="I177" s="133"/>
      <c r="J177" s="133"/>
      <c r="M177" s="139" t="s">
        <v>1008</v>
      </c>
      <c r="N177" s="139" t="s">
        <v>229</v>
      </c>
      <c r="O177" s="139" t="s">
        <v>218</v>
      </c>
      <c r="Q177" s="139" t="s">
        <v>202</v>
      </c>
      <c r="R177" s="139" t="s">
        <v>1009</v>
      </c>
      <c r="S177" s="136" t="s">
        <v>1010</v>
      </c>
      <c r="T177" s="133" t="s">
        <v>46</v>
      </c>
      <c r="U177" s="133"/>
      <c r="V177" s="133"/>
      <c r="W177" s="133" t="s">
        <v>20</v>
      </c>
      <c r="X177" s="137"/>
      <c r="Y177" s="136"/>
      <c r="Z177" s="137"/>
      <c r="AA177" s="137"/>
      <c r="AB177" s="137"/>
      <c r="AC177" s="137"/>
      <c r="AD177" s="137"/>
      <c r="AE177" s="137"/>
      <c r="AF177" s="144"/>
      <c r="AG177" s="138"/>
      <c r="AH177" s="138"/>
      <c r="AI177" s="133"/>
      <c r="AJ177" s="146">
        <v>43654</v>
      </c>
      <c r="AK177" s="146">
        <v>31778</v>
      </c>
      <c r="AL177" s="133"/>
      <c r="AN177" s="140"/>
      <c r="AO177" s="140"/>
    </row>
    <row r="178" spans="1:41" ht="12.75">
      <c r="A178" s="152" t="s">
        <v>1011</v>
      </c>
      <c r="B178" s="139" t="s">
        <v>256</v>
      </c>
      <c r="C178">
        <v>1971</v>
      </c>
      <c r="D178" s="140" t="s">
        <v>332</v>
      </c>
      <c r="E178" s="133">
        <f t="shared" si="8"/>
        <v>50</v>
      </c>
      <c r="F178" s="143" t="s">
        <v>323</v>
      </c>
      <c r="G178" s="133">
        <v>651925</v>
      </c>
      <c r="H178" s="133"/>
      <c r="I178" s="133"/>
      <c r="J178" s="133"/>
      <c r="K178" t="s">
        <v>1012</v>
      </c>
      <c r="L178" s="139"/>
      <c r="M178" s="139" t="s">
        <v>1013</v>
      </c>
      <c r="N178" s="139" t="s">
        <v>218</v>
      </c>
      <c r="O178" s="139"/>
      <c r="Q178" s="139" t="s">
        <v>202</v>
      </c>
      <c r="R178" s="139" t="s">
        <v>1014</v>
      </c>
      <c r="S178" s="136" t="s">
        <v>1015</v>
      </c>
      <c r="T178" s="140" t="s">
        <v>20</v>
      </c>
      <c r="U178" s="140"/>
      <c r="V178" s="140"/>
      <c r="W178" s="140" t="s">
        <v>20</v>
      </c>
      <c r="X178" s="137" t="s">
        <v>633</v>
      </c>
      <c r="Y178" s="136" t="s">
        <v>20</v>
      </c>
      <c r="Z178" s="137"/>
      <c r="AA178" s="137"/>
      <c r="AB178" s="137"/>
      <c r="AC178" s="137"/>
      <c r="AD178" s="137"/>
      <c r="AE178" s="137"/>
      <c r="AF178" s="144"/>
      <c r="AG178" s="138"/>
      <c r="AH178" s="138"/>
      <c r="AI178" s="133"/>
      <c r="AJ178" s="146">
        <v>42689</v>
      </c>
      <c r="AK178" s="146"/>
      <c r="AL178" s="140"/>
      <c r="AN178" s="133"/>
      <c r="AO178" s="133"/>
    </row>
    <row r="179" spans="1:41" ht="12.75">
      <c r="A179" s="152" t="s">
        <v>1011</v>
      </c>
      <c r="B179" s="139" t="s">
        <v>351</v>
      </c>
      <c r="C179">
        <v>2006</v>
      </c>
      <c r="D179" s="140" t="s">
        <v>344</v>
      </c>
      <c r="E179" s="133">
        <f t="shared" si="8"/>
        <v>16</v>
      </c>
      <c r="F179" s="143" t="s">
        <v>323</v>
      </c>
      <c r="G179" s="133">
        <v>134098</v>
      </c>
      <c r="H179" s="133"/>
      <c r="I179" s="133"/>
      <c r="J179" s="133"/>
      <c r="K179" t="s">
        <v>1012</v>
      </c>
      <c r="L179" s="139"/>
      <c r="M179" s="139" t="s">
        <v>1013</v>
      </c>
      <c r="N179" s="139" t="s">
        <v>218</v>
      </c>
      <c r="O179" s="139"/>
      <c r="Q179" s="139" t="s">
        <v>202</v>
      </c>
      <c r="R179" s="139" t="s">
        <v>1014</v>
      </c>
      <c r="S179" s="136" t="s">
        <v>1015</v>
      </c>
      <c r="T179" s="140"/>
      <c r="U179" s="140"/>
      <c r="V179" s="140"/>
      <c r="W179" s="140" t="s">
        <v>20</v>
      </c>
      <c r="X179" s="137" t="s">
        <v>633</v>
      </c>
      <c r="Y179" s="136" t="s">
        <v>20</v>
      </c>
      <c r="Z179" s="137"/>
      <c r="AA179" s="137"/>
      <c r="AB179" s="137"/>
      <c r="AC179" s="137"/>
      <c r="AD179" s="137"/>
      <c r="AE179" s="137"/>
      <c r="AF179" s="144"/>
      <c r="AG179" s="138"/>
      <c r="AH179" s="138"/>
      <c r="AI179" s="133"/>
      <c r="AJ179" s="146">
        <v>42689</v>
      </c>
      <c r="AK179" s="146"/>
      <c r="AL179" s="140"/>
      <c r="AN179" s="133"/>
      <c r="AO179" s="133"/>
    </row>
    <row r="180" spans="1:41" ht="12.75">
      <c r="A180" s="152" t="s">
        <v>1011</v>
      </c>
      <c r="B180" s="139" t="s">
        <v>1016</v>
      </c>
      <c r="C180">
        <v>2008</v>
      </c>
      <c r="D180" s="140" t="s">
        <v>332</v>
      </c>
      <c r="E180" s="133">
        <f t="shared" si="8"/>
        <v>14</v>
      </c>
      <c r="F180" s="143" t="s">
        <v>323</v>
      </c>
      <c r="G180" s="133">
        <v>878249</v>
      </c>
      <c r="H180" s="133"/>
      <c r="I180" s="133"/>
      <c r="J180" s="133"/>
      <c r="K180" t="s">
        <v>1012</v>
      </c>
      <c r="L180" s="139"/>
      <c r="M180" s="139" t="s">
        <v>1013</v>
      </c>
      <c r="N180" s="139" t="s">
        <v>218</v>
      </c>
      <c r="O180" s="139"/>
      <c r="Q180" s="139" t="s">
        <v>202</v>
      </c>
      <c r="R180" s="139" t="s">
        <v>1014</v>
      </c>
      <c r="S180" s="136" t="s">
        <v>1015</v>
      </c>
      <c r="T180" s="140"/>
      <c r="U180" s="140"/>
      <c r="V180" s="140"/>
      <c r="W180" s="140" t="s">
        <v>20</v>
      </c>
      <c r="X180" s="137" t="s">
        <v>20</v>
      </c>
      <c r="Y180" s="136" t="s">
        <v>20</v>
      </c>
      <c r="Z180" s="137"/>
      <c r="AA180" s="137"/>
      <c r="AB180" s="137"/>
      <c r="AC180" s="137"/>
      <c r="AD180" s="137"/>
      <c r="AE180" s="137"/>
      <c r="AF180" s="144"/>
      <c r="AG180" s="138"/>
      <c r="AH180" s="138"/>
      <c r="AI180" s="133"/>
      <c r="AJ180" s="146">
        <v>42689</v>
      </c>
      <c r="AK180" s="146"/>
      <c r="AL180" s="140"/>
      <c r="AN180" s="133"/>
      <c r="AO180" s="133"/>
    </row>
    <row r="181" spans="1:88" s="160" customFormat="1" ht="12.75">
      <c r="A181" s="152" t="s">
        <v>1017</v>
      </c>
      <c r="B181" s="139" t="s">
        <v>699</v>
      </c>
      <c r="C181" s="160">
        <v>1974</v>
      </c>
      <c r="D181" s="140" t="s">
        <v>344</v>
      </c>
      <c r="E181" s="133">
        <f t="shared" si="8"/>
        <v>45</v>
      </c>
      <c r="F181" s="153" t="s">
        <v>904</v>
      </c>
      <c r="G181" s="133">
        <v>194365</v>
      </c>
      <c r="H181" s="133"/>
      <c r="I181" s="133"/>
      <c r="J181" s="133"/>
      <c r="M181" s="139" t="s">
        <v>198</v>
      </c>
      <c r="N181" s="139" t="s">
        <v>1018</v>
      </c>
      <c r="O181" s="139" t="s">
        <v>1019</v>
      </c>
      <c r="P181" s="139" t="s">
        <v>211</v>
      </c>
      <c r="Q181" s="153" t="s">
        <v>202</v>
      </c>
      <c r="R181" s="140" t="s">
        <v>1020</v>
      </c>
      <c r="S181" s="136" t="s">
        <v>1021</v>
      </c>
      <c r="T181" s="133"/>
      <c r="U181" s="133"/>
      <c r="V181" s="133"/>
      <c r="W181" s="140" t="s">
        <v>20</v>
      </c>
      <c r="X181" s="165"/>
      <c r="Y181" s="136"/>
      <c r="Z181" s="133"/>
      <c r="AG181" s="133"/>
      <c r="AH181" s="133"/>
      <c r="AI181" s="143"/>
      <c r="AJ181" s="172">
        <v>43685</v>
      </c>
      <c r="AK181" s="133"/>
      <c r="AL181" s="133"/>
      <c r="AS181" s="133"/>
      <c r="AT181" s="133"/>
      <c r="AU181" s="143"/>
      <c r="AV181" s="133"/>
      <c r="AW181" s="133"/>
      <c r="AX181" s="133"/>
      <c r="AY181" s="133"/>
      <c r="BF181" s="133"/>
      <c r="BG181" s="133"/>
      <c r="BH181" s="143"/>
      <c r="BI181" s="133"/>
      <c r="BJ181" s="133"/>
      <c r="BK181" s="133"/>
      <c r="BL181" s="133"/>
      <c r="BS181" s="133"/>
      <c r="BT181" s="133"/>
      <c r="BU181" s="143"/>
      <c r="BV181" s="133"/>
      <c r="BW181" s="133"/>
      <c r="BX181" s="133"/>
      <c r="BY181" s="133"/>
      <c r="CF181" s="133"/>
      <c r="CG181" s="133"/>
      <c r="CH181" s="143"/>
      <c r="CI181" s="133"/>
      <c r="CJ181" s="133"/>
    </row>
    <row r="182" spans="1:41" ht="12.75">
      <c r="A182" s="152" t="s">
        <v>539</v>
      </c>
      <c r="B182" t="s">
        <v>1022</v>
      </c>
      <c r="C182">
        <v>1944</v>
      </c>
      <c r="D182" s="133" t="s">
        <v>344</v>
      </c>
      <c r="E182" s="133">
        <f t="shared" si="8"/>
        <v>75</v>
      </c>
      <c r="F182" s="143" t="s">
        <v>323</v>
      </c>
      <c r="G182" s="133">
        <v>151426</v>
      </c>
      <c r="H182" s="133"/>
      <c r="I182" s="133"/>
      <c r="J182" s="133"/>
      <c r="K182" s="139"/>
      <c r="M182" s="139" t="s">
        <v>1023</v>
      </c>
      <c r="N182" s="139" t="s">
        <v>437</v>
      </c>
      <c r="O182" s="139"/>
      <c r="P182" s="139"/>
      <c r="Q182" s="139" t="s">
        <v>202</v>
      </c>
      <c r="R182" s="139" t="s">
        <v>1024</v>
      </c>
      <c r="S182" s="136" t="s">
        <v>1025</v>
      </c>
      <c r="T182" s="133"/>
      <c r="U182" s="133"/>
      <c r="V182" s="133" t="s">
        <v>20</v>
      </c>
      <c r="W182" s="140" t="s">
        <v>20</v>
      </c>
      <c r="X182" s="137"/>
      <c r="Y182" s="136"/>
      <c r="Z182" s="137"/>
      <c r="AA182" s="137"/>
      <c r="AB182" s="137"/>
      <c r="AC182" s="137"/>
      <c r="AD182" s="137"/>
      <c r="AE182" s="137"/>
      <c r="AF182" s="144"/>
      <c r="AG182" s="138"/>
      <c r="AH182" s="138"/>
      <c r="AI182" s="133"/>
      <c r="AJ182" s="146">
        <v>43776</v>
      </c>
      <c r="AK182" s="146"/>
      <c r="AL182" s="133"/>
      <c r="AN182" s="133"/>
      <c r="AO182" s="133"/>
    </row>
    <row r="183" spans="1:41" ht="14.4">
      <c r="A183" s="152" t="s">
        <v>1026</v>
      </c>
      <c r="B183" t="s">
        <v>449</v>
      </c>
      <c r="C183">
        <v>1990</v>
      </c>
      <c r="D183" s="133" t="s">
        <v>332</v>
      </c>
      <c r="E183" s="133">
        <f t="shared" si="8"/>
        <v>21</v>
      </c>
      <c r="F183" s="143" t="s">
        <v>323</v>
      </c>
      <c r="G183" s="133">
        <v>108817</v>
      </c>
      <c r="H183" s="133"/>
      <c r="I183" s="133"/>
      <c r="J183" s="133"/>
      <c r="L183" s="173" t="s">
        <v>1027</v>
      </c>
      <c r="M183" t="s">
        <v>1028</v>
      </c>
      <c r="N183" t="s">
        <v>1029</v>
      </c>
      <c r="O183" t="s">
        <v>200</v>
      </c>
      <c r="P183" t="s">
        <v>201</v>
      </c>
      <c r="Q183" t="s">
        <v>202</v>
      </c>
      <c r="R183" t="s">
        <v>1030</v>
      </c>
      <c r="S183" s="136" t="s">
        <v>1031</v>
      </c>
      <c r="T183" s="133"/>
      <c r="U183" s="133"/>
      <c r="V183" s="140" t="s">
        <v>20</v>
      </c>
      <c r="W183" s="133" t="s">
        <v>20</v>
      </c>
      <c r="X183" s="137"/>
      <c r="Y183" s="136"/>
      <c r="Z183" s="137"/>
      <c r="AA183" s="137"/>
      <c r="AB183" s="137"/>
      <c r="AC183" s="137"/>
      <c r="AD183" s="137"/>
      <c r="AE183" s="137"/>
      <c r="AF183" s="144"/>
      <c r="AG183" s="138"/>
      <c r="AH183" s="138"/>
      <c r="AI183" s="133"/>
      <c r="AJ183" s="146">
        <v>43717</v>
      </c>
      <c r="AK183">
        <v>1990</v>
      </c>
      <c r="AL183" s="133"/>
      <c r="AN183" s="133"/>
      <c r="AO183" s="133"/>
    </row>
    <row r="184" spans="1:41" ht="14.4">
      <c r="A184" s="152" t="s">
        <v>1032</v>
      </c>
      <c r="B184" t="s">
        <v>1033</v>
      </c>
      <c r="C184">
        <v>1993</v>
      </c>
      <c r="D184" s="133" t="s">
        <v>344</v>
      </c>
      <c r="E184" s="133">
        <f t="shared" si="8"/>
        <v>21</v>
      </c>
      <c r="F184" s="143" t="s">
        <v>323</v>
      </c>
      <c r="G184" s="133">
        <v>113138</v>
      </c>
      <c r="H184" s="133"/>
      <c r="I184" s="133"/>
      <c r="J184" s="133"/>
      <c r="L184" s="173" t="s">
        <v>1034</v>
      </c>
      <c r="M184" s="139" t="s">
        <v>1035</v>
      </c>
      <c r="N184" s="139" t="s">
        <v>232</v>
      </c>
      <c r="O184" s="139" t="s">
        <v>225</v>
      </c>
      <c r="Q184" s="139" t="s">
        <v>202</v>
      </c>
      <c r="R184" s="139" t="s">
        <v>233</v>
      </c>
      <c r="S184" s="136" t="s">
        <v>1036</v>
      </c>
      <c r="T184" s="140" t="s">
        <v>20</v>
      </c>
      <c r="U184" s="133"/>
      <c r="V184" s="140" t="s">
        <v>20</v>
      </c>
      <c r="W184" s="133"/>
      <c r="X184" s="137"/>
      <c r="Y184" s="136"/>
      <c r="Z184" s="137"/>
      <c r="AA184" s="137"/>
      <c r="AB184" s="137"/>
      <c r="AC184" s="137"/>
      <c r="AD184" s="137"/>
      <c r="AE184" s="137"/>
      <c r="AF184" s="144"/>
      <c r="AG184" s="138"/>
      <c r="AH184" s="138"/>
      <c r="AI184" s="133"/>
      <c r="AJ184" s="146">
        <v>44130</v>
      </c>
      <c r="AK184" s="146"/>
      <c r="AN184" s="133"/>
      <c r="AO184" s="133"/>
    </row>
  </sheetData>
  <hyperlinks>
    <hyperlink ref="U2" r:id="rId1" display="mailto:garethalanwilliams@hotmail.com"/>
    <hyperlink ref="U3" r:id="rId2" display="mailto:natashamainstone@hotmail.com"/>
    <hyperlink ref="U5" r:id="rId3" display="mailto:lysgardner@hotmail.com"/>
    <hyperlink ref="U11" r:id="rId4" display="mailto:mscaldecourt@aol.com"/>
    <hyperlink ref="U12" r:id="rId5" display="mailto:paul@mobiusdevelopment.co.uk"/>
    <hyperlink ref="U17" r:id="rId6" display="mailto:curtisfamily@cwgsy.net"/>
    <hyperlink ref="U19" r:id="rId7" display="mailto:req527@hotmail.co.uk"/>
    <hyperlink ref="U26" r:id="rId8" display="mailto:angus.grandfield@tinyworld.co.uk"/>
    <hyperlink ref="U27" r:id="rId9" display="mailto:derek@seychelles-travel.co.uk"/>
    <hyperlink ref="U29" r:id="rId10" display="mailto:lucia@seychelles-travel.co.uk"/>
    <hyperlink ref="U33" r:id="rId11" display="mailto:p.j.hartley61@ntlworld.com"/>
    <hyperlink ref="U39" r:id="rId12" display="mailto:bj.ew@virgin.net"/>
    <hyperlink ref="U40" r:id="rId13" display="mailto:stephen.lane@swipartnership.co.uk"/>
    <hyperlink ref="U42" r:id="rId14" display="mailto:tom@lillicrap.org"/>
    <hyperlink ref="U44" r:id="rId15" display="mailto:john.mcclelland12@yahoo.co.uk"/>
    <hyperlink ref="U45" r:id="rId16" display="mailto:jolyonmedlock@hotmail.com"/>
    <hyperlink ref="U46" r:id="rId17" display="mailto:martin.miller@torpic.com"/>
    <hyperlink ref="U47" r:id="rId18" display="mailto:morton033@ntlworld.com"/>
    <hyperlink ref="U48" r:id="rId19" display="mailto:paul.nicol@dorset.pnn.police.uk"/>
    <hyperlink ref="U51" r:id="rId20" display="mailto:atpickles@tiscali.co.uk"/>
    <hyperlink ref="U55" r:id="rId21" display="mailto:geoffrobberts@hotmail.com"/>
    <hyperlink ref="U57" r:id="rId22" display="mailto:charlie@elrincon.wanadoo.co.uk"/>
    <hyperlink ref="U59" r:id="rId23" display="mailto:steve.shuck@btinternet.com"/>
    <hyperlink ref="U63" r:id="rId24" display="mailto:suet21@tiscali.co.uk"/>
    <hyperlink ref="U64" r:id="rId25" display="mailto:djthompson996@hotmail.com"/>
    <hyperlink ref="U65" r:id="rId26" display="mailto:paul.tolchard@numatic.co.uk"/>
    <hyperlink ref="U67" r:id="rId27" display="mailto:ianwhite13@btinternet.com"/>
    <hyperlink ref="U69" r:id="rId28" display="mailto:john1210@btopenworld.com"/>
    <hyperlink ref="U71" r:id="rId29" display="mailto:linda@lindachitty.orangehome.co.uk"/>
    <hyperlink ref="U76" r:id="rId30" display="mailto:janet_cook_1@hotmail.co.uk"/>
    <hyperlink ref="U77" r:id="rId31" display="mailto:janet_cook_1@hotmail.co.uk"/>
    <hyperlink ref="U81" r:id="rId32" display="mailto:s.gillion@btinternet.com"/>
    <hyperlink ref="U84" r:id="rId33" display="mailto:nickhillman@hotmail.co.uk"/>
    <hyperlink ref="U86" r:id="rId34" display="mailto:chris.j.lee@chase.com"/>
    <hyperlink ref="U87" r:id="rId35" display="mailto:lewissports@btinternet.com"/>
    <hyperlink ref="U88" r:id="rId36" display="mailto:lewissports@btinternet.com"/>
    <hyperlink ref="U89" r:id="rId37" display="mailto:trevallen@fsmail.net"/>
    <hyperlink ref="U90" r:id="rId38" display="mailto:chris@blandfordgentledental.co.uk"/>
    <hyperlink ref="U93" r:id="rId39" display="mailto:rita@pettet.swiftserve.net"/>
    <hyperlink ref="U94" r:id="rId40" display="mailto:rita@pettet.swiftserve.net"/>
    <hyperlink ref="U95" r:id="rId41" display="mailto:daniel@djwdesign.org"/>
    <hyperlink ref="U100" r:id="rId42" display="mailto:carol.a@the-duttons.demon.co.uk"/>
    <hyperlink ref="U102" r:id="rId43" display="mailto:alan.hartley@sportident.co.uk"/>
    <hyperlink ref="U103" r:id="rId44" display="mailto:mark@caledonut.plus.com"/>
    <hyperlink ref="U106" r:id="rId45" display="mailto:ddd@dumashie.co.uk"/>
    <hyperlink ref="U107" r:id="rId46" display="mailto:mike.fletcher@winchester.ac.uk"/>
    <hyperlink ref="U108" r:id="rId47" display="mailto:ken@khutch.co.uk"/>
    <hyperlink ref="U109" r:id="rId48" display="mailto:geoffrey_thomas@talktalk.net"/>
    <hyperlink ref="U110" r:id="rId49" display="mailto:geoffrey_thomas@talktalk.net"/>
    <hyperlink ref="U111" r:id="rId50" display="mailto:woec@dorsetcc.gov.uk"/>
    <hyperlink ref="U117" r:id="rId51" display="mailto:allanrixon@hotmail.com"/>
    <hyperlink ref="U119" r:id="rId52" display="mailto:clairebrown@live.com"/>
    <hyperlink ref="U123" r:id="rId53" display="mailto:amylouisebrown@hotmail.co.uk"/>
    <hyperlink ref="U124" r:id="rId54" display="mailto:simonbrown2005@yahoo.co.uk"/>
    <hyperlink ref="U128" r:id="rId55" display="mailto:ajac_01@hotmail.com"/>
    <hyperlink ref="U129" r:id="rId56" display="mailto:kites@kitesforschools.co.uk"/>
    <hyperlink ref="U131" r:id="rId57" display="mailto:brianmands@live.co.uk"/>
    <hyperlink ref="U132" r:id="rId58" display="mailto:steveyc75@hotmail.com"/>
    <hyperlink ref="U133" r:id="rId59" display="mailto:pam.gibson@ic24.net"/>
    <hyperlink ref="U134" r:id="rId60" display="mailto:sylvia.lang@btinternet.com"/>
    <hyperlink ref="U135" r:id="rId61" display="mailto:diane.watsonhall@talktalk.net"/>
    <hyperlink ref="U136" r:id="rId62" display="mailto:joff.henley@gmail.com"/>
    <hyperlink ref="U137" r:id="rId63" display="mailto:chris.irving1@btinternet.com"/>
    <hyperlink ref="U138" r:id="rId64" display="mailto:frances_biggin@yahoo.co.uk"/>
    <hyperlink ref="U141" r:id="rId65" display="mailto:pandc.57@hotmail.co.uk"/>
    <hyperlink ref="U142" r:id="rId66" display="mailto:gavin.clegg@outlook.com"/>
    <hyperlink ref="U143" r:id="rId67" display="mailto:hilary.dunford@ntlworld.com"/>
    <hyperlink ref="U144" r:id="rId68" display="mailto:rj.dunford@ntlworld.com"/>
    <hyperlink ref="U147" r:id="rId69" display="mailto:sianrixon@sky.com"/>
    <hyperlink ref="U150" r:id="rId70" display="mailto:rouge@fsmail.net"/>
    <hyperlink ref="U151" r:id="rId71" display="mailto:sue.harrogate@hotmail.co.uk"/>
    <hyperlink ref="S152" r:id="rId72" display="mailto:imaginos@btinternet.com"/>
    <hyperlink ref="S153" r:id="rId73" display="mailto:jill.christine@btinternet.com"/>
    <hyperlink ref="S154" r:id="rId74" display="mailto:djwhapples@gmail.com"/>
    <hyperlink ref="S157" r:id="rId75" display="mailto:olfrida_92@hotmail.com"/>
    <hyperlink ref="S158" r:id="rId76" display="mailto:highg@talktalk.net"/>
    <hyperlink ref="S159" r:id="rId77" display="mailto:davebuston@yahoo.co.uk"/>
    <hyperlink ref="S160" r:id="rId78" display="mailto:Paul.john.morrissey@gmail.com"/>
    <hyperlink ref="S164" r:id="rId79" display="mailto:emma.crickmore@outlook.com"/>
    <hyperlink ref="S165" r:id="rId80" display="mailto:paperphoenixes@gmail.com"/>
    <hyperlink ref="S166" r:id="rId81" display="mailto:richardnarman@gmail.com"/>
    <hyperlink ref="S168" r:id="rId82" display="mailto:debwoodward82@hotmail.com"/>
    <hyperlink ref="S169" r:id="rId83" display="mailto:samcopson@hotmail.com"/>
    <hyperlink ref="S170" r:id="rId84" display="mailto:samcopson@hotmail.com"/>
    <hyperlink ref="S171" r:id="rId85" display="mailto:we.hooper@ntlworld.com"/>
    <hyperlink ref="S172" r:id="rId86" display="mailto:k.sayer@ntlworld.com"/>
    <hyperlink ref="S173" r:id="rId87" display="mailto:chris.watersonbrown@gmail.com"/>
    <hyperlink ref="S174" r:id="rId88" display="mailto:gpaget@hotmail.co.uk"/>
    <hyperlink ref="S177" r:id="rId89" display="mailto:nickjvturner@gmail.com"/>
    <hyperlink ref="S178" r:id="rId90" display="mailto:ricarron@yahoo.com"/>
    <hyperlink ref="S179" r:id="rId91" display="mailto:ricarron@yahoo.com"/>
    <hyperlink ref="S180" r:id="rId92" display="mailto:ricarron@yahoo.com"/>
    <hyperlink ref="S181" r:id="rId93" display="mailto:db943@hotmail.com"/>
    <hyperlink ref="S182" r:id="rId94" display="mailto:pittock@telefonica.net"/>
    <hyperlink ref="S183" r:id="rId95" display="mailto:Harrietknight@hotmail.com"/>
    <hyperlink ref="S184" r:id="rId96" display="mailto:edmund@isenhurst.com"/>
  </hyperlinks>
  <printOptions/>
  <pageMargins left="0.75" right="0.75" top="1" bottom="1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30"/>
  <sheetViews>
    <sheetView zoomScalePageLayoutView="60" workbookViewId="0" topLeftCell="A1"/>
  </sheetViews>
  <sheetFormatPr defaultColWidth="9.140625" defaultRowHeight="12.75"/>
  <cols>
    <col min="1" max="2" width="12.8515625" style="0" customWidth="1"/>
    <col min="3" max="3" width="15.140625" style="0" customWidth="1"/>
    <col min="4" max="4" width="15.28125" style="0" customWidth="1"/>
    <col min="5" max="5" width="27.8515625" style="0" customWidth="1"/>
    <col min="6" max="6" width="23.421875" style="0" customWidth="1"/>
    <col min="7" max="7" width="22.57421875" style="0" customWidth="1"/>
    <col min="8" max="1025" width="11.57421875" style="0" customWidth="1"/>
  </cols>
  <sheetData>
    <row r="1" spans="1:7" ht="19.8" customHeight="1">
      <c r="A1" s="174"/>
      <c r="B1" s="175"/>
      <c r="C1" s="175"/>
      <c r="D1" s="175"/>
      <c r="E1" s="175"/>
      <c r="F1" s="176"/>
      <c r="G1" s="177"/>
    </row>
    <row r="2" spans="1:7" ht="12.75" customHeight="1">
      <c r="A2" s="178"/>
      <c r="B2" s="178"/>
      <c r="C2" s="178"/>
      <c r="D2" s="178"/>
      <c r="E2" s="178"/>
      <c r="F2" s="178"/>
      <c r="G2" s="178"/>
    </row>
    <row r="3" spans="1:1024" s="1" customFormat="1" ht="12.75" customHeight="1">
      <c r="A3" s="179"/>
      <c r="B3" s="180"/>
      <c r="C3" s="181"/>
      <c r="D3" s="181"/>
      <c r="E3" s="23"/>
      <c r="F3" s="182"/>
      <c r="G3" s="183"/>
      <c r="ALZ3"/>
      <c r="AMA3"/>
      <c r="AMB3"/>
      <c r="AMC3"/>
      <c r="AMD3"/>
      <c r="AME3"/>
      <c r="AMF3"/>
      <c r="AMG3"/>
      <c r="AMH3"/>
      <c r="AMI3"/>
      <c r="AMJ3"/>
    </row>
    <row r="4" spans="1:1024" s="1" customFormat="1" ht="12.75" customHeight="1">
      <c r="A4" s="179"/>
      <c r="B4" s="181"/>
      <c r="C4" s="181"/>
      <c r="D4" s="181"/>
      <c r="E4" s="23"/>
      <c r="F4" s="182"/>
      <c r="G4" s="183"/>
      <c r="ALZ4"/>
      <c r="AMA4"/>
      <c r="AMB4"/>
      <c r="AMC4"/>
      <c r="AMD4"/>
      <c r="AME4"/>
      <c r="AMF4"/>
      <c r="AMG4"/>
      <c r="AMH4"/>
      <c r="AMI4"/>
      <c r="AMJ4"/>
    </row>
    <row r="5" spans="1:7" ht="12.75">
      <c r="A5" s="178"/>
      <c r="B5" s="178"/>
      <c r="C5" s="178"/>
      <c r="D5" s="178"/>
      <c r="E5" s="178"/>
      <c r="F5" s="178"/>
      <c r="G5" s="178"/>
    </row>
    <row r="6" spans="1:1024" s="1" customFormat="1" ht="12.75">
      <c r="A6" s="184"/>
      <c r="B6" s="185"/>
      <c r="C6" s="181"/>
      <c r="D6" s="186"/>
      <c r="E6" s="23"/>
      <c r="F6" s="187"/>
      <c r="G6" s="183"/>
      <c r="ALZ6"/>
      <c r="AMA6"/>
      <c r="AMB6"/>
      <c r="AMC6"/>
      <c r="AMD6"/>
      <c r="AME6"/>
      <c r="AMF6"/>
      <c r="AMG6"/>
      <c r="AMH6"/>
      <c r="AMI6"/>
      <c r="AMJ6"/>
    </row>
    <row r="7" spans="1:1024" s="1" customFormat="1" ht="12.75">
      <c r="A7" s="179"/>
      <c r="B7" s="180"/>
      <c r="C7" s="181"/>
      <c r="D7" s="186"/>
      <c r="E7" s="23"/>
      <c r="F7" s="182"/>
      <c r="G7" s="183"/>
      <c r="ALZ7"/>
      <c r="AMA7"/>
      <c r="AMB7"/>
      <c r="AMC7"/>
      <c r="AMD7"/>
      <c r="AME7"/>
      <c r="AMF7"/>
      <c r="AMG7"/>
      <c r="AMH7"/>
      <c r="AMI7"/>
      <c r="AMJ7"/>
    </row>
    <row r="8" spans="1:1024" s="1" customFormat="1" ht="12.75">
      <c r="A8" s="179"/>
      <c r="B8" s="180"/>
      <c r="C8" s="181"/>
      <c r="D8" s="186"/>
      <c r="E8" s="23"/>
      <c r="F8" s="182"/>
      <c r="G8" s="183"/>
      <c r="ALZ8"/>
      <c r="AMA8"/>
      <c r="AMB8"/>
      <c r="AMC8"/>
      <c r="AMD8"/>
      <c r="AME8"/>
      <c r="AMF8"/>
      <c r="AMG8"/>
      <c r="AMH8"/>
      <c r="AMI8"/>
      <c r="AMJ8"/>
    </row>
    <row r="9" spans="1:7" ht="12.75">
      <c r="A9" s="178"/>
      <c r="B9" s="178"/>
      <c r="C9" s="178"/>
      <c r="D9" s="178"/>
      <c r="E9" s="178"/>
      <c r="F9" s="178"/>
      <c r="G9" s="178"/>
    </row>
    <row r="10" spans="1:1024" s="1" customFormat="1" ht="12.75">
      <c r="A10" s="184"/>
      <c r="B10" s="185"/>
      <c r="C10" s="181"/>
      <c r="D10" s="186"/>
      <c r="E10" s="23"/>
      <c r="F10" s="187"/>
      <c r="G10" s="183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" customFormat="1" ht="12.75">
      <c r="A11" s="184"/>
      <c r="B11" s="185"/>
      <c r="C11" s="181"/>
      <c r="D11" s="186"/>
      <c r="E11" s="23"/>
      <c r="F11" s="182"/>
      <c r="G11" s="183"/>
      <c r="H11" s="139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" customFormat="1" ht="12.75">
      <c r="A12" s="184"/>
      <c r="B12" s="185"/>
      <c r="C12" s="181"/>
      <c r="D12" s="186"/>
      <c r="E12" s="23"/>
      <c r="F12" s="182"/>
      <c r="G12" s="183"/>
      <c r="H12" s="139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12.75">
      <c r="A13" s="184"/>
      <c r="B13" s="185"/>
      <c r="C13" s="181"/>
      <c r="D13" s="188"/>
      <c r="E13" s="23"/>
      <c r="F13" s="187"/>
      <c r="G13" s="18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12.75">
      <c r="A14" s="184"/>
      <c r="B14" s="185"/>
      <c r="C14" s="181"/>
      <c r="D14" s="188"/>
      <c r="E14" s="23"/>
      <c r="F14" s="182"/>
      <c r="G14" s="183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" customFormat="1" ht="12.75">
      <c r="A15" s="184"/>
      <c r="B15" s="185"/>
      <c r="C15" s="181"/>
      <c r="D15" s="186"/>
      <c r="E15" s="23"/>
      <c r="F15" s="182"/>
      <c r="G15" s="183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58" customFormat="1" ht="12.75">
      <c r="A16" s="184"/>
      <c r="B16" s="184"/>
      <c r="C16" s="186"/>
      <c r="D16" s="186"/>
      <c r="E16" s="23"/>
      <c r="F16" s="182"/>
      <c r="G16" s="183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58" customFormat="1" ht="12.75">
      <c r="A17" s="179"/>
      <c r="B17" s="186"/>
      <c r="C17" s="186"/>
      <c r="D17" s="186"/>
      <c r="E17" s="23"/>
      <c r="F17" s="182"/>
      <c r="G17" s="183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/>
      <c r="AMA17"/>
      <c r="AMB17"/>
      <c r="AMC17"/>
      <c r="AMD17"/>
      <c r="AME17"/>
      <c r="AMF17"/>
      <c r="AMG17"/>
      <c r="AMH17"/>
      <c r="AMI17"/>
      <c r="AMJ17"/>
    </row>
    <row r="18" spans="1:7" ht="12.75">
      <c r="A18" s="178"/>
      <c r="B18" s="178"/>
      <c r="C18" s="178"/>
      <c r="D18" s="178"/>
      <c r="E18" s="178"/>
      <c r="F18" s="178"/>
      <c r="G18" s="178"/>
    </row>
    <row r="19" spans="1:1024" s="1" customFormat="1" ht="12.75">
      <c r="A19" s="184"/>
      <c r="B19" s="185"/>
      <c r="C19" s="186"/>
      <c r="D19" s="178"/>
      <c r="E19" s="23"/>
      <c r="F19" s="182"/>
      <c r="G19" s="183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58" customFormat="1" ht="12.75">
      <c r="A20" s="179"/>
      <c r="B20" s="186"/>
      <c r="C20" s="178"/>
      <c r="D20" s="178"/>
      <c r="E20" s="23"/>
      <c r="F20" s="176"/>
      <c r="G20" s="183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/>
      <c r="AMA20"/>
      <c r="AMB20"/>
      <c r="AMC20"/>
      <c r="AMD20"/>
      <c r="AME20"/>
      <c r="AMF20"/>
      <c r="AMG20"/>
      <c r="AMH20"/>
      <c r="AMI20"/>
      <c r="AMJ20"/>
    </row>
    <row r="30" ht="12.75">
      <c r="D30" s="23"/>
    </row>
  </sheetData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UAP</Company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Ians</dc:creator>
  <cp:keywords/>
  <dc:description/>
  <cp:lastModifiedBy>Julie Astin</cp:lastModifiedBy>
  <cp:lastPrinted>2022-02-19T22:47:17Z</cp:lastPrinted>
  <dcterms:created xsi:type="dcterms:W3CDTF">2004-08-11T15:39:03Z</dcterms:created>
  <dcterms:modified xsi:type="dcterms:W3CDTF">2022-03-11T16:18:37Z</dcterms:modified>
  <cp:category/>
  <cp:version/>
  <cp:contentType/>
  <cp:contentStatus/>
  <cp:revision>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UAP</vt:lpwstr>
  </property>
  <property fmtid="{D5CDD505-2E9C-101B-9397-08002B2CF9AE}" pid="4" name="DocSecurity">
    <vt:i4>1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